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12"/>
  <workbookPr/>
  <mc:AlternateContent xmlns:mc="http://schemas.openxmlformats.org/markup-compatibility/2006">
    <mc:Choice Requires="x15">
      <x15ac:absPath xmlns:x15ac="http://schemas.microsoft.com/office/spreadsheetml/2010/11/ac" url="J:\SEMP\OM\Programy - aktuální verze dokumentů\Dostupné bydlení\Přílohy na webu\Hodnotící kritéria\"/>
    </mc:Choice>
  </mc:AlternateContent>
  <xr:revisionPtr revIDLastSave="0" documentId="8_{CCD576EC-6911-470A-A1D4-6E76410CFD3C}" xr6:coauthVersionLast="47" xr6:coauthVersionMax="47" xr10:uidLastSave="{00000000-0000-0000-0000-000000000000}"/>
  <bookViews>
    <workbookView xWindow="-120" yWindow="-120" windowWidth="29040" windowHeight="17640" firstSheet="1" activeTab="1" xr2:uid="{937F3406-1EE0-42C0-8A73-11E1E330C152}"/>
  </bookViews>
  <sheets>
    <sheet name="Pokyny k vyplnění" sheetId="16" r:id="rId1"/>
    <sheet name="Malý-No+Re" sheetId="12" r:id="rId2"/>
    <sheet name="Velký-No+Re" sheetId="14" r:id="rId3"/>
    <sheet name="Malý-Ná" sheetId="13" r:id="rId4"/>
    <sheet name="Velký-Ná" sheetId="15" r:id="rId5"/>
  </sheets>
  <definedNames>
    <definedName name="_xlnm._FilterDatabase" localSheetId="3" hidden="1">'Malý-Ná'!$A$11:$AQ$53</definedName>
    <definedName name="_xlnm._FilterDatabase" localSheetId="1" hidden="1">'Malý-No+Re'!$A$11:$AQ$62</definedName>
    <definedName name="_xlnm._FilterDatabase" localSheetId="4" hidden="1">'Velký-Ná'!$A$11:$AQ$68</definedName>
    <definedName name="_xlnm._FilterDatabase" localSheetId="2" hidden="1">'Velký-No+Re'!$A$11:$AQ$87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2" i="12" l="1"/>
  <c r="K62" i="12" s="1"/>
  <c r="K9" i="12" s="1"/>
  <c r="J61" i="12"/>
  <c r="K61" i="12" s="1"/>
  <c r="J60" i="12"/>
  <c r="J59" i="12"/>
  <c r="J58" i="12"/>
  <c r="J57" i="12"/>
  <c r="K57" i="12" s="1"/>
  <c r="J56" i="12"/>
  <c r="J55" i="12"/>
  <c r="J54" i="12"/>
  <c r="K54" i="12" s="1"/>
  <c r="J53" i="12"/>
  <c r="J52" i="12"/>
  <c r="J51" i="12"/>
  <c r="J50" i="12"/>
  <c r="J49" i="12"/>
  <c r="J48" i="12"/>
  <c r="J47" i="12"/>
  <c r="J46" i="12"/>
  <c r="K46" i="12" s="1"/>
  <c r="J45" i="12"/>
  <c r="J44" i="12"/>
  <c r="J43" i="12"/>
  <c r="J42" i="12"/>
  <c r="J41" i="12"/>
  <c r="K41" i="12" s="1"/>
  <c r="J40" i="12"/>
  <c r="J39" i="12"/>
  <c r="J38" i="12"/>
  <c r="K38" i="12" s="1"/>
  <c r="J37" i="12"/>
  <c r="J36" i="12"/>
  <c r="J35" i="12"/>
  <c r="J34" i="12"/>
  <c r="J33" i="12"/>
  <c r="K33" i="12" s="1"/>
  <c r="J32" i="12"/>
  <c r="J31" i="12"/>
  <c r="K31" i="12" s="1"/>
  <c r="J30" i="12"/>
  <c r="J29" i="12"/>
  <c r="J28" i="12"/>
  <c r="K28" i="12" s="1"/>
  <c r="J27" i="12"/>
  <c r="J26" i="12"/>
  <c r="J25" i="12"/>
  <c r="J24" i="12"/>
  <c r="J23" i="12"/>
  <c r="J22" i="12"/>
  <c r="J21" i="12"/>
  <c r="J20" i="12"/>
  <c r="J19" i="12"/>
  <c r="K19" i="12" s="1"/>
  <c r="J18" i="12"/>
  <c r="J17" i="12"/>
  <c r="J16" i="12"/>
  <c r="J15" i="12"/>
  <c r="J14" i="12"/>
  <c r="K14" i="12" s="1"/>
  <c r="J13" i="12"/>
  <c r="J12" i="12"/>
  <c r="K29" i="12" l="1"/>
  <c r="K49" i="12"/>
  <c r="K22" i="12"/>
  <c r="K12" i="12"/>
  <c r="K20" i="12"/>
  <c r="K16" i="12"/>
  <c r="K34" i="12"/>
  <c r="K42" i="12"/>
  <c r="K58" i="12"/>
  <c r="J9" i="12" s="1"/>
  <c r="K51" i="12"/>
  <c r="I9" i="12" s="1"/>
  <c r="G9" i="12" l="1"/>
  <c r="H9" i="12"/>
  <c r="K5" i="12"/>
  <c r="J38" i="14" l="1"/>
  <c r="K38" i="14" s="1"/>
  <c r="J35" i="15"/>
  <c r="K35" i="15" s="1"/>
  <c r="J29" i="13"/>
  <c r="K29" i="13" s="1"/>
  <c r="J52" i="14"/>
  <c r="J58" i="15"/>
  <c r="J75" i="14"/>
  <c r="J31" i="13"/>
  <c r="K31" i="13" s="1"/>
  <c r="J38" i="15"/>
  <c r="K38" i="15" s="1"/>
  <c r="J44" i="14"/>
  <c r="K44" i="14" s="1"/>
  <c r="J73" i="14"/>
  <c r="J56" i="15"/>
  <c r="J47" i="13"/>
  <c r="K47" i="13" s="1"/>
  <c r="J34" i="14"/>
  <c r="J31" i="15"/>
  <c r="J27" i="13"/>
  <c r="J14" i="14"/>
  <c r="J13" i="13"/>
  <c r="J13" i="15"/>
  <c r="J65" i="14"/>
  <c r="J52" i="15"/>
  <c r="J43" i="13"/>
  <c r="J38" i="13"/>
  <c r="J47" i="15"/>
  <c r="J60" i="14"/>
  <c r="J22" i="15"/>
  <c r="J24" i="14"/>
  <c r="J81" i="14"/>
  <c r="J64" i="15"/>
  <c r="J61" i="14"/>
  <c r="J39" i="13"/>
  <c r="J48" i="15"/>
  <c r="J42" i="13"/>
  <c r="J51" i="15"/>
  <c r="J64" i="14"/>
  <c r="J21" i="15"/>
  <c r="J23" i="14"/>
  <c r="J20" i="13"/>
  <c r="J28" i="13"/>
  <c r="J32" i="15"/>
  <c r="J35" i="14"/>
  <c r="J27" i="14"/>
  <c r="J25" i="14"/>
  <c r="J24" i="15"/>
  <c r="J35" i="13"/>
  <c r="J44" i="15"/>
  <c r="J56" i="14"/>
  <c r="J43" i="15"/>
  <c r="J55" i="14"/>
  <c r="J58" i="14"/>
  <c r="J43" i="14"/>
  <c r="J36" i="15"/>
  <c r="K36" i="15" s="1"/>
  <c r="J40" i="14"/>
  <c r="J33" i="15"/>
  <c r="J36" i="14"/>
  <c r="J14" i="13"/>
  <c r="J14" i="15"/>
  <c r="J16" i="14"/>
  <c r="J21" i="13"/>
  <c r="J23" i="15"/>
  <c r="J30" i="14"/>
  <c r="J27" i="15"/>
  <c r="J23" i="13"/>
  <c r="J45" i="14"/>
  <c r="J84" i="14"/>
  <c r="J17" i="15"/>
  <c r="J19" i="14"/>
  <c r="J16" i="13"/>
  <c r="J63" i="15"/>
  <c r="K63" i="15" s="1"/>
  <c r="J80" i="14"/>
  <c r="J54" i="14"/>
  <c r="J42" i="15"/>
  <c r="J12" i="13"/>
  <c r="J12" i="15"/>
  <c r="J13" i="14"/>
  <c r="J66" i="14"/>
  <c r="J53" i="15"/>
  <c r="J44" i="13"/>
  <c r="J41" i="13"/>
  <c r="J50" i="15"/>
  <c r="J63" i="14"/>
  <c r="J85" i="14"/>
  <c r="J66" i="15"/>
  <c r="J26" i="14"/>
  <c r="J25" i="15"/>
  <c r="J22" i="13"/>
  <c r="J83" i="14"/>
  <c r="J29" i="14"/>
  <c r="J26" i="15"/>
  <c r="K26" i="15" s="1"/>
  <c r="J15" i="14"/>
  <c r="J55" i="15"/>
  <c r="J46" i="13"/>
  <c r="J67" i="14"/>
  <c r="J12" i="14"/>
  <c r="K12" i="14" s="1"/>
  <c r="J15" i="15"/>
  <c r="J17" i="14"/>
  <c r="J39" i="14"/>
  <c r="J24" i="13"/>
  <c r="J28" i="15"/>
  <c r="J31" i="14"/>
  <c r="J70" i="14"/>
  <c r="J77" i="14"/>
  <c r="J60" i="15"/>
  <c r="J49" i="13"/>
  <c r="J52" i="13"/>
  <c r="K52" i="13" s="1"/>
  <c r="J82" i="14"/>
  <c r="K82" i="14" s="1"/>
  <c r="J65" i="15"/>
  <c r="K65" i="15" s="1"/>
  <c r="J22" i="14"/>
  <c r="K22" i="14" s="1"/>
  <c r="J19" i="13"/>
  <c r="K19" i="13" s="1"/>
  <c r="J20" i="15"/>
  <c r="K20" i="15" s="1"/>
  <c r="J69" i="14"/>
  <c r="J17" i="13"/>
  <c r="J18" i="15"/>
  <c r="J20" i="14"/>
  <c r="J71" i="14"/>
  <c r="J62" i="14"/>
  <c r="J49" i="15"/>
  <c r="J40" i="13"/>
  <c r="J34" i="13"/>
  <c r="J41" i="15"/>
  <c r="J51" i="14"/>
  <c r="J68" i="15"/>
  <c r="J53" i="13"/>
  <c r="K53" i="13" s="1"/>
  <c r="J87" i="14"/>
  <c r="J46" i="14"/>
  <c r="J45" i="13"/>
  <c r="J54" i="15"/>
  <c r="J68" i="14"/>
  <c r="J37" i="13"/>
  <c r="J46" i="15"/>
  <c r="J59" i="14"/>
  <c r="J86" i="14"/>
  <c r="J67" i="15"/>
  <c r="J26" i="13"/>
  <c r="J30" i="15"/>
  <c r="J33" i="14"/>
  <c r="J41" i="14"/>
  <c r="J36" i="13"/>
  <c r="J57" i="14"/>
  <c r="J45" i="15"/>
  <c r="J18" i="13"/>
  <c r="J19" i="15"/>
  <c r="J21" i="14"/>
  <c r="J74" i="14"/>
  <c r="J57" i="15"/>
  <c r="J49" i="14"/>
  <c r="J32" i="13"/>
  <c r="J39" i="15"/>
  <c r="J62" i="15"/>
  <c r="K62" i="15" s="1"/>
  <c r="J51" i="13"/>
  <c r="K51" i="13" s="1"/>
  <c r="J79" i="14"/>
  <c r="K79" i="14" s="1"/>
  <c r="J28" i="14"/>
  <c r="J18" i="14"/>
  <c r="J15" i="13"/>
  <c r="J16" i="15"/>
  <c r="J50" i="13"/>
  <c r="J78" i="14"/>
  <c r="J61" i="15"/>
  <c r="J53" i="14"/>
  <c r="J72" i="14"/>
  <c r="J25" i="13"/>
  <c r="J29" i="15"/>
  <c r="J32" i="14"/>
  <c r="J37" i="14"/>
  <c r="J34" i="15"/>
  <c r="J48" i="14"/>
  <c r="J76" i="14"/>
  <c r="J59" i="15"/>
  <c r="K59" i="15" s="1"/>
  <c r="J48" i="13"/>
  <c r="J50" i="14"/>
  <c r="J40" i="15"/>
  <c r="J33" i="13"/>
  <c r="J47" i="14"/>
  <c r="J42" i="14"/>
  <c r="J37" i="15"/>
  <c r="K37" i="15" s="1"/>
  <c r="J30" i="13"/>
  <c r="K30" i="13" s="1"/>
  <c r="K48" i="13" l="1"/>
  <c r="J9" i="13" s="1"/>
  <c r="K71" i="14"/>
  <c r="K83" i="14"/>
  <c r="K13" i="14"/>
  <c r="K19" i="14"/>
  <c r="K73" i="14"/>
  <c r="K76" i="14"/>
  <c r="J9" i="14" s="1"/>
  <c r="K15" i="14"/>
  <c r="K80" i="14"/>
  <c r="K27" i="14"/>
  <c r="K66" i="15"/>
  <c r="K9" i="15" s="1"/>
  <c r="K41" i="13"/>
  <c r="K23" i="13"/>
  <c r="K39" i="14"/>
  <c r="K63" i="14"/>
  <c r="K60" i="14"/>
  <c r="K68" i="14"/>
  <c r="K45" i="14"/>
  <c r="K54" i="14"/>
  <c r="K42" i="14"/>
  <c r="K30" i="14"/>
  <c r="K23" i="14"/>
  <c r="K52" i="14"/>
  <c r="K65" i="14"/>
  <c r="I9" i="14" s="1"/>
  <c r="K49" i="14"/>
  <c r="K85" i="14"/>
  <c r="K9" i="14" s="1"/>
  <c r="K12" i="13"/>
  <c r="K16" i="13"/>
  <c r="K9" i="13"/>
  <c r="K14" i="13"/>
  <c r="K38" i="13"/>
  <c r="K35" i="13"/>
  <c r="K43" i="13"/>
  <c r="I9" i="13" s="1"/>
  <c r="K32" i="13"/>
  <c r="K20" i="13"/>
  <c r="K50" i="15"/>
  <c r="K12" i="15"/>
  <c r="K14" i="15"/>
  <c r="K21" i="15"/>
  <c r="K56" i="15"/>
  <c r="K27" i="15"/>
  <c r="K47" i="15"/>
  <c r="K42" i="15"/>
  <c r="K17" i="15"/>
  <c r="K39" i="15"/>
  <c r="K52" i="15"/>
  <c r="J9" i="15"/>
  <c r="G9" i="14" l="1"/>
  <c r="K5" i="14"/>
  <c r="H9" i="15"/>
  <c r="H9" i="13"/>
  <c r="H9" i="14"/>
  <c r="K5" i="13"/>
  <c r="G9" i="13"/>
  <c r="I9" i="15"/>
  <c r="K5" i="15"/>
  <c r="G9" i="15"/>
</calcChain>
</file>

<file path=xl/sharedStrings.xml><?xml version="1.0" encoding="utf-8"?>
<sst xmlns="http://schemas.openxmlformats.org/spreadsheetml/2006/main" count="1121" uniqueCount="271">
  <si>
    <t>Pokyny pro vyplnění hodnotícího formuláře</t>
  </si>
  <si>
    <t xml:space="preserve">Existují celkem čtyři verze hodnotícího formuláře (viz jednotlivé listy). Klient vždy předkládá jeden vyplněný hodnotící formulář. Účelem podpory může být vznik novostavby, stavební úprava, nástavba nebo přístavba (dále jen souhrnně "rekonstrukce") nebo nákup. 
Formuláře se liší dle účelu podpory (společný formulář pro novostavby a rekonstrukce a samostatný formulář pro nákup) a dle velikosti projektu (malé a velké projekty dle celkových nákladů projektu). Je vždy nutné získat minimálně počet bodů uvedený níže (minimální bodová hranice je liší pro novostavby, rekonstrukce a nákup). Není tak nutné vyplňovat všechny otázky formuláře, ale pouze takový počet otázek, kterými překročíte minimální bodovou hranici.
</t>
  </si>
  <si>
    <r>
      <t xml:space="preserve">Hodnotící formulář vždy vyplňuje a podepisuje </t>
    </r>
    <r>
      <rPr>
        <b/>
        <sz val="12"/>
        <color theme="1"/>
        <rFont val="Calibri"/>
        <family val="2"/>
        <charset val="238"/>
      </rPr>
      <t>architekt či projektant daného projektu</t>
    </r>
    <r>
      <rPr>
        <sz val="12"/>
        <color theme="1"/>
        <rFont val="Calibri"/>
        <family val="2"/>
        <charset val="238"/>
      </rPr>
      <t xml:space="preserve"> a následně ho klient nahrává do Klientského portálu jako přílohu Žádosti o poskytnutí podpory. 
Zároveň upozorňujeme, že některé otázky vyžadující podložení speciálními přílohami, které standardně nejsou přílohou Žádosti o poskytnutí podpory (k některým z těchto příloh je vytvořen vzor, jedná se přílohy označené P1-7, vzory těchto jsou dostupné na webových stránkách SFPI). Tyto přílohy tedy případně nahrajte rovněž do Klientského portálu. Zda je potřeba doložit speciální přílohu je uvedeno ve sloupci E hodnotícího formuláře.</t>
    </r>
  </si>
  <si>
    <t>Jednotlivé verze hodnotícího formuláře jsou na následujících listech, pro správnou verzi stačí kliknout na název uvedený zde:</t>
  </si>
  <si>
    <r>
      <t xml:space="preserve">1. Projekt novostavby, kde jsou celkové investiční náklady projektu (vč. DPH) nejvýše 35 mil. Kč - je nutné získat </t>
    </r>
    <r>
      <rPr>
        <b/>
        <u/>
        <sz val="11"/>
        <color theme="10"/>
        <rFont val="Calibri"/>
        <family val="2"/>
        <charset val="238"/>
      </rPr>
      <t xml:space="preserve">minimálně 300 bodů </t>
    </r>
    <r>
      <rPr>
        <u/>
        <sz val="11"/>
        <color theme="10"/>
        <rFont val="Calibri"/>
        <family val="2"/>
        <charset val="238"/>
      </rPr>
      <t>(počet bodů v buňce K5 formuláře).</t>
    </r>
  </si>
  <si>
    <r>
      <t xml:space="preserve">2. Projekt novostavby,  kde jsou celkové investiční náklady projektu (vč. DPH) nad 35 mil. Kč - je nutné získat </t>
    </r>
    <r>
      <rPr>
        <b/>
        <u/>
        <sz val="11"/>
        <color theme="10"/>
        <rFont val="Calibri"/>
        <family val="2"/>
        <charset val="238"/>
      </rPr>
      <t>minimálně 300 bodů</t>
    </r>
    <r>
      <rPr>
        <u/>
        <sz val="11"/>
        <color theme="10"/>
        <rFont val="Calibri"/>
        <family val="2"/>
        <charset val="238"/>
      </rPr>
      <t xml:space="preserve"> (počet bodů v buňce K5 formuláře).</t>
    </r>
  </si>
  <si>
    <r>
      <t xml:space="preserve">3. Projekt rekonstrukce, kde jsou celkové investiční náklady projektu (vč. DPH) nejvýše 35 mil. Kč - je nutné získat </t>
    </r>
    <r>
      <rPr>
        <b/>
        <u/>
        <sz val="11"/>
        <color theme="10"/>
        <rFont val="Calibri"/>
        <family val="2"/>
        <charset val="238"/>
      </rPr>
      <t>minimálně 200 bodů</t>
    </r>
    <r>
      <rPr>
        <u/>
        <sz val="11"/>
        <color theme="10"/>
        <rFont val="Calibri"/>
        <family val="2"/>
        <charset val="238"/>
      </rPr>
      <t xml:space="preserve"> (počet bodů v buňce K5 formuláře).</t>
    </r>
  </si>
  <si>
    <r>
      <t xml:space="preserve">4. Projekt rekonstrukce, kde jsou celkové investiční náklady projektu (vč. DPH) nad 35 mil. Kč - je nutné získat </t>
    </r>
    <r>
      <rPr>
        <b/>
        <u/>
        <sz val="11"/>
        <color theme="10"/>
        <rFont val="Calibri"/>
        <family val="2"/>
        <charset val="238"/>
      </rPr>
      <t>minimálně 200 bodů</t>
    </r>
    <r>
      <rPr>
        <u/>
        <sz val="11"/>
        <color theme="10"/>
        <rFont val="Calibri"/>
        <family val="2"/>
        <charset val="238"/>
      </rPr>
      <t xml:space="preserve"> (počet bodů v buňce K5 formuláře).</t>
    </r>
  </si>
  <si>
    <r>
      <t xml:space="preserve">5. Projekt nákupu, kde jsou celkové investiční náklady projektu (vč. DPH) nejvýše 35 mil. Kč - je nutné získat </t>
    </r>
    <r>
      <rPr>
        <b/>
        <u/>
        <sz val="11"/>
        <color theme="10"/>
        <rFont val="Calibri"/>
        <family val="2"/>
        <charset val="238"/>
      </rPr>
      <t>minimálně 100 bodů</t>
    </r>
    <r>
      <rPr>
        <u/>
        <sz val="11"/>
        <color theme="10"/>
        <rFont val="Calibri"/>
        <family val="2"/>
        <charset val="238"/>
      </rPr>
      <t xml:space="preserve"> (počet bodů v buňce K5 formuláře).</t>
    </r>
  </si>
  <si>
    <r>
      <t xml:space="preserve">6. Projekt nákupu, kde jsou celkové investiční náklady projektu (vč. DPH) nad 35 mil. Kč - je nutné získat </t>
    </r>
    <r>
      <rPr>
        <b/>
        <u/>
        <sz val="11"/>
        <color theme="10"/>
        <rFont val="Calibri"/>
        <family val="2"/>
        <charset val="238"/>
      </rPr>
      <t>minimálně 100 bodů</t>
    </r>
    <r>
      <rPr>
        <u/>
        <sz val="11"/>
        <color theme="10"/>
        <rFont val="Calibri"/>
        <family val="2"/>
        <charset val="238"/>
      </rPr>
      <t xml:space="preserve"> (počet bodů v buňce K5 formuláře).</t>
    </r>
  </si>
  <si>
    <t>Možnost uznání plného bodového zisku při splnění následujících podmínek</t>
  </si>
  <si>
    <r>
      <t xml:space="preserve">V rámci formuláře hodnotících kritérií je umožněno získat plný bodový zisk u vybraných kritérií, pokud dotčený projekt prošel výzvou NPO 4.1.3, návrh projektu vzešel z architektonické soutěže podle regulí ČKA nebo lze doložit certifikát kvality (projektu) budovy. 
</t>
    </r>
    <r>
      <rPr>
        <u/>
        <sz val="12"/>
        <color theme="1"/>
        <rFont val="Calibri"/>
        <family val="2"/>
        <charset val="238"/>
      </rPr>
      <t>Níže jsou uvedeny podmínky uznání kritérií:</t>
    </r>
    <r>
      <rPr>
        <sz val="12"/>
        <color theme="1"/>
        <rFont val="Calibri"/>
        <family val="2"/>
        <charset val="238"/>
      </rPr>
      <t xml:space="preserve">
</t>
    </r>
    <r>
      <rPr>
        <b/>
        <sz val="12"/>
        <color theme="1"/>
        <rFont val="Calibri"/>
        <family val="2"/>
        <charset val="238"/>
      </rPr>
      <t>Výzva NPO 4.1.3: Finanční podpora na přípravu projektů v souladu s cíli EU</t>
    </r>
    <r>
      <rPr>
        <sz val="12"/>
        <color theme="1"/>
        <rFont val="Calibri"/>
        <family val="2"/>
        <charset val="238"/>
      </rPr>
      <t xml:space="preserve">
Cílem této výzvy je podpořit přípravu projektové dokumentace na výstavbu či rekonstrukci bytových domů. U projektů prošlých výzvou NPO 4.1.3 lze do komponenty 2.10 – Dostupné bydlení uznat bez další kontroly body u následující bonifikační otázky:
-	Potřebnost výstavby 
-Výzva NPO 4.1.3 navíc požaduje certifikát kvality projektu budovy SBToolCZ (bronzová úroveň) a lze tedy uznat bez další kontroly plný počet bodů za kritéria Kvalita návrhu a Environmentální udržitelnost
</t>
    </r>
    <r>
      <rPr>
        <b/>
        <sz val="12"/>
        <color theme="1"/>
        <rFont val="Calibri"/>
        <family val="2"/>
        <charset val="238"/>
      </rPr>
      <t>Architektonická soutěž dle regulí ČKA</t>
    </r>
    <r>
      <rPr>
        <sz val="12"/>
        <color theme="1"/>
        <rFont val="Calibri"/>
        <family val="2"/>
        <charset val="238"/>
      </rPr>
      <t xml:space="preserve">
U projektu vzešlého z architektonické soutěže podle regulí ČKA lze uznat bez další kontroly plný počet bodů u následujících kritérií:
-	Lokalita s detailnější prostorovou regulací
-	Využití území 
-	Doprava v klidu
-	Ochrana a obnova biologické rozmanitosti a ekosystémů
-	Uživatelský komfort
-	Flexibilita a efektivita budovy
-	Estetická hodnota
-	Bezbariérové řešení objektu
</t>
    </r>
    <r>
      <rPr>
        <b/>
        <sz val="12"/>
        <color theme="1"/>
        <rFont val="Calibri"/>
        <family val="2"/>
        <charset val="238"/>
      </rPr>
      <t xml:space="preserve">Certifikát kvality (projektu) budovy </t>
    </r>
    <r>
      <rPr>
        <sz val="12"/>
        <color theme="1"/>
        <rFont val="Calibri"/>
        <family val="2"/>
        <charset val="238"/>
      </rPr>
      <t xml:space="preserve">
Navazuje na požadavky předcházející Komponenty 4.3.1:
V případě, že bude doložen certifikát kvality projektu budovy (resp. certifikát kvality budovy u varianty „Nákup“) vydaný třetí stranou v úrovni minimálně 3. nejvyššího stupně kvality (SBToolCZ bronzová úroveň, BREEAM Very Good, LEED Silver, DGNB stříbrná úroveň aj.), pak lze uznat bez další kontroly plný počet bodů za oblasti:
-Kvalita návrhu
-	Environmentální udržitelnost</t>
    </r>
  </si>
  <si>
    <t>verze 4.0</t>
  </si>
  <si>
    <t>Platnost od 18.6.2025</t>
  </si>
  <si>
    <t>Hodnoticí formulář pro žadatele - varianta: Malý projekt, novostavba a rekonstrukce</t>
  </si>
  <si>
    <t>Celkem bodů:</t>
  </si>
  <si>
    <t>Dílčí bodový zisk v oblastech</t>
  </si>
  <si>
    <t>1- Kvalita návrhu</t>
  </si>
  <si>
    <t>2- Environmentální udržitelnost</t>
  </si>
  <si>
    <t>3 - Sociální udržitelnost</t>
  </si>
  <si>
    <t>4 - Ekonomická udržitelnost</t>
  </si>
  <si>
    <t>5- Proces (management) projektu</t>
  </si>
  <si>
    <t>Vyplňte pouze žluté sloupce (G, H) a Potvrzení zpracovatele níže.</t>
  </si>
  <si>
    <t>Kritérium</t>
  </si>
  <si>
    <t>Číslo otázky</t>
  </si>
  <si>
    <t>Otázka</t>
  </si>
  <si>
    <t xml:space="preserve">Možný zdroj informací </t>
  </si>
  <si>
    <t>Potřebná příloha žádosti</t>
  </si>
  <si>
    <t>Kontrolovaná hodnota - popis</t>
  </si>
  <si>
    <t>Kontrolovaná hodnota (vyplňte)</t>
  </si>
  <si>
    <t>Míra naplnění (vyplňte) 0-100 [%]</t>
  </si>
  <si>
    <t>Maximální bodový zisk za otázku</t>
  </si>
  <si>
    <t>Přiděleno bodů</t>
  </si>
  <si>
    <t>Celkem bodů za kritérium</t>
  </si>
  <si>
    <t>1 - Dostupnost</t>
  </si>
  <si>
    <t>Existuje zastávka veřejné dopravy v reálné pěší vzdálenosti menší než 750 m od vstupu do objektu? 
(Ano - 100 %, Ne - 0 %)</t>
  </si>
  <si>
    <t>Mapový portál</t>
  </si>
  <si>
    <t>Situační výkres s vyznačením zastávky / služeb a jejich vzdáleností od řešeného objektu</t>
  </si>
  <si>
    <t>Vyznačení reálné pěší vzdálenosti do mapového podkladu.</t>
  </si>
  <si>
    <t>Nacházejí se některé z níže uvedených služeb v pěší vzdálenosti menší než 1000 m od hlavního vstupu do objektu?
Pozn.: každý typ služby lze započítat jen jednou, procenta naplnění se sčítají
- Základní škola (20 %)
- Mateřská škola (20 %)
- Prodejna potravin; lze jako součást supermarketu (10 %)
- Drogerie; lze jako součást supermarketu (10 %)
- Lékař (10 %)
- Pošta nebo výdejní místo zásilkové služby (10 %)
- Kontaktní místo státní a veřejné správy, Czechpoint (10 %)
- Sportoviště, restaurace, zařízení pro volný čas (10 %)</t>
  </si>
  <si>
    <t>1 - Flexibilita a efektivita budovy</t>
  </si>
  <si>
    <t>Jsou příčky uvnitř většiny bytových jednotek demontovatelné, vytvořené systémem suché výstavby? 
(např. montované příčky z velkoformátových desek na nosné kostře, plné nebo prosklené)
(Ano - 100 %, Ne - 0 %)</t>
  </si>
  <si>
    <t>Souhrnná technická zpráva</t>
  </si>
  <si>
    <t xml:space="preserve">  Není vyžadováno</t>
  </si>
  <si>
    <t>Konstrukční řešení příček:</t>
  </si>
  <si>
    <t>Je poměr mezi pronajímatelnou plochou (PPP) a hrubou podlažní plochou (HPP) ≥ 0,7? 
(Ano - 100 %, Ne - 0 %)</t>
  </si>
  <si>
    <t>Výkresy půdorysů</t>
  </si>
  <si>
    <t>PPP (pronajímatelná plocha):
HPP (hrubá podlažní plocha):</t>
  </si>
  <si>
    <t>1 - Kvalita vnitřního vzduchu</t>
  </si>
  <si>
    <t>Jsou ve všech bytových jednotkách nainstalována čidla pro měření kvality vzduchu, která zajišťují měření alespoň CO2 a relativní vlhkost vzduchu v obytných místnostech? 
(Ano - 100 %, Ne - 0 %)</t>
  </si>
  <si>
    <t>Technická zpráva</t>
  </si>
  <si>
    <t xml:space="preserve">Existence čidel s požadovanou specifikací. </t>
  </si>
  <si>
    <t>Je u budov přirozeně větraných umožněno příčné provětrání alespoň 50 % bytových jednotek nebo jsou u budov s nuceným větráním použity filtry alespoň třídy  ISO ePM2,5  nebo lepší dle  ČSN EN ISO 16890-1? 
V případě nuceného větrání doložte dokument zajišťující údržbu nuceného větrání (např. plán údržby systému větrání, servisní smlouva aj.). 
(Ano - 100 %, Ne - 0 %)</t>
  </si>
  <si>
    <t>Technická zpráva, výkresy půdorysů</t>
  </si>
  <si>
    <t>Dokument zajišťující údržbu nuceného větrání (např.: servisní smlouva)</t>
  </si>
  <si>
    <t>Počet bytů, kterým je umožněno příčné větrání/kvalita použitých filtrů:
Celkový počet bytů:</t>
  </si>
  <si>
    <t>Je ve všech bytových jednotkách řešeno umělé nárazové větrání kuchyně? 
(Ano - 100 %, Ne - 0 %)</t>
  </si>
  <si>
    <t xml:space="preserve">Počet bytů s nárazovým větráním kuchyně:                    
Celkový počet bytů: </t>
  </si>
  <si>
    <t>1 - Lokalita s detailnější prostorovou regulací</t>
  </si>
  <si>
    <t>Je projekt v souladu s okolní zástavbou?
  - Projekt je v souladu s územní studií nebo regulačním plánem nebo dokládá kladné vyjádření městského či krajského architekta. (100 %)
 - Projekt je navrhován do lokality s územním plánem s regulačními prvky (podlažnost, typ střechy, koeficient zeleně aj.) a je s ním v souladu. (80 %)
- Projekt vychází z charakteru širšího okolí (nutno doložit podlažností, uliční čárou, typem střechy a koeficientem zastavěné plochy). (60 %)</t>
  </si>
  <si>
    <t>Projektová dokumentace, územní plán, regulační plán, územní studie</t>
  </si>
  <si>
    <t>Odkaz na regulační plán či územní studii (webová stránka):</t>
  </si>
  <si>
    <t>1 - Neautomobilová doprava a doprava v klidu</t>
  </si>
  <si>
    <t>Je zajištěno bezpečné, bezbariérové a organizované uložení jízdních kol a obdobných dopravních prostředků (v soukromé kóji mimo byt či v kolárně)? 
- Ano, kapacita je alespoň 1,2 m2 na každou bytovou jednotku (100 %), 
- Ano, ale kapacita je menší než 1,2 m2 na každou bytovou jednotku (50 %),
- Ne (0 %)</t>
  </si>
  <si>
    <t>Souhrnná technická zpráva , výkresová dokumentace</t>
  </si>
  <si>
    <t>Popis navrhovaného řešení.</t>
  </si>
  <si>
    <t>Je u vstupu do objektu vyhrazené parkování typu K+R? (Ano - 100 %, Ne - 0 %)</t>
  </si>
  <si>
    <t>Slovní komentář.</t>
  </si>
  <si>
    <t>1 - Uživatelský komfort</t>
  </si>
  <si>
    <t>Mají všechny obytné pokoje (mimo kuchyní) půdorysnou plochu alespoň 12 m2? 
(Ano - 100 %, Ne - 0 %)</t>
  </si>
  <si>
    <t xml:space="preserve">Plochy obytných místností. </t>
  </si>
  <si>
    <t>Má více jak 50 % bytů venkovní relaxační prostor s plochou alespoň 1,2 m2/os?
(např. lodžie, balkon, terasa)  
(Ano - 100 %, Ne - 0 %)</t>
  </si>
  <si>
    <t>Počet bytů s venkovním relaxačním prostorem požadované plochy:
Celkový počet bytů:</t>
  </si>
  <si>
    <t>Je součástí více jak 50 % bytů místnost určená jako úložný prostor? 
(pozn. vestavné skříně nejsou počítány)
(Ano - 100 %, Ne - 0 %)</t>
  </si>
  <si>
    <t>Počet bytů s úložným prostorem: 
Celkový počet bytů:</t>
  </si>
  <si>
    <t>Má více jak 50 % bytových jednotek přidělen do výlučného užívání stavebně oddělený sklep nebo komoru o ploše ≥ 5 m2? 
(Ano - 100 %, Ne - 0 %)</t>
  </si>
  <si>
    <t>Počet bytů s úložným prostorem požadované plochy:
Celkový počet bytů:</t>
  </si>
  <si>
    <t>Je součástí bytového domu společný úložný nebo funkční prostor o ploše ≥ 10 m2? 
(např. dílna, prádelna aj.) 
(Ano - 100 %, Ne - 0 %)</t>
  </si>
  <si>
    <t>Číslo místnosti:
Velikost prostoru:</t>
  </si>
  <si>
    <t>Mají všechny byty s plochou ≥ 50 m2 venkovní relaxační prostor (např. lodžie, balkon, terasa) a zároveň úložné prostory ve výlučném užívání bytové jednotky? 
(Ano - 100 %, Ne - 0 %)</t>
  </si>
  <si>
    <t>Počet bytů větších než 50 m2 s venkovním relaxačním prostorem a úložným prostorem:
Celkový počet bytů větších než 50 m2:</t>
  </si>
  <si>
    <t>1 - Vizuální komfort</t>
  </si>
  <si>
    <t>Mají všechny bytové jednotky výhled z obytných místností do volného prostoru na vzdálenost alespoň 10 metrů kolmo na rovinu okna? 
(Ano - 100 %, Ne - 0 %)</t>
  </si>
  <si>
    <t>Situační výkres</t>
  </si>
  <si>
    <t>Situační výkres s vyznačením výhledu z obytných místností</t>
  </si>
  <si>
    <t xml:space="preserve">Počet bytů splňujících požadavek na výhled:
Celkový počet bytů: </t>
  </si>
  <si>
    <t>1 - Využití území</t>
  </si>
  <si>
    <t>V rámci projektu nejsou přerušena stávající bezmotorová propojení (pro cyklisty a pěší) a zároveň nově vzniklá veřejná prostranství jsou přehledná, provozně bezpečná a inkluzivní (zohledňují požadavky minoritních skupin jako jsou děti, dospívající, ženy a senioři). 
(Ano - 100 %, Ne - 0 %)</t>
  </si>
  <si>
    <t>Situační výkresy, mapový portál</t>
  </si>
  <si>
    <t>Situační výkres se zákresem</t>
  </si>
  <si>
    <t>Vyznačení stávajících a nových pěších a cyklistických  tras na mapovém podkladu.</t>
  </si>
  <si>
    <t>Je projekt realizován v proluce či na brownfieldu? 
(Ano - 100 %, Ne - 0 %)</t>
  </si>
  <si>
    <t>Typ pozemku, na kterém je realizován projekt.</t>
  </si>
  <si>
    <t>2 -  Emise budovy</t>
  </si>
  <si>
    <t>Je zpracováno hodnocení dopadů životního cyklu budovy (LCA) podle ČSN EN 15978? 
(Ano - 100 %, Ne - 0 %)</t>
  </si>
  <si>
    <t>Příloha žádosti</t>
  </si>
  <si>
    <t>LCA analýza podle ČSN EN 15978</t>
  </si>
  <si>
    <t>Existence zpracované LCA analýzy.</t>
  </si>
  <si>
    <t>Je prokázána úroveň budovy s nulovými emisemi ZEB na základě LCA podle ČSN EN 15978? 
(Ano - 100 %, Ne - 0 %)</t>
  </si>
  <si>
    <t>Úroveň budovy s nulovými emisemi ZEB z doložené LCA analýzy.</t>
  </si>
  <si>
    <t xml:space="preserve">2 - Obnovitelné zdroje energie </t>
  </si>
  <si>
    <t xml:space="preserve">Podíl v místě vyrobené obnovitelné energie ku celkové spotřebě energie je: 
- ≥ 0,9 (přidělte 100 %);
- ≥ 0,8 (přidělte 70 %);
- ≥ 0,7 (přidělte 60 %);
- ≥ 0,6 (přidělte 50 %);
- ≥ 0,5 (přidělte 40 %);
- ≥ 0,4 (přidělte 30 %);
- &lt; 0,4 (přidělte 0 %).                                                        </t>
  </si>
  <si>
    <t>Průkaz energetické náročnosti budovy (PENB)</t>
  </si>
  <si>
    <t xml:space="preserve">Množství v místě vyrobené obnovitelné energie (MWh/rok);
Celková spotřeba energie (MWh/rok). </t>
  </si>
  <si>
    <t>2 - Ochrana a obnova biologické rozmanitosti a ekosystémů</t>
  </si>
  <si>
    <t>Je využita veškerá vytěžená nekontaminovaná svrchní vrstva půdy na řešeném pozemku? 
(Ano - 100 %, Ne - 0 %)</t>
  </si>
  <si>
    <t>Je vytěžená svrchní vrstva půdy přepravována na trvalou/dočasnou deponii mimo řešený pozemek? 
(Ano - 0%, Ne - 100%)</t>
  </si>
  <si>
    <t>Byl zhotoven biologický průzkum zabývající se stávající faunou a flórou na řešeném pozemku a zároveň byla implementována opatření na podporu biodiverzity vyplývající z provedeného biologického průzkumu? 
(Ano - 100 %, Ne - 0 %)</t>
  </si>
  <si>
    <t>Dokument prokazující biologický průzkum (dendrologický průzkum, biologický průzkum,…)</t>
  </si>
  <si>
    <t>Existence dokumentu prokazující biologický průzkum.</t>
  </si>
  <si>
    <t>Je zpracován plán péče o zelené plochy? 
(Ano - 100 %, Ne - 0 %)</t>
  </si>
  <si>
    <t>Plán péče o zelené plochy</t>
  </si>
  <si>
    <t>Existence dokumentu prokazující plán péče o zelené plochy.</t>
  </si>
  <si>
    <t xml:space="preserve">2 - Prevence tepelných ostrovů </t>
  </si>
  <si>
    <t xml:space="preserve">Podíl zelených ploch na pozemku je:
- ≥ 0,5 (přidělte 100 %);
- ≥ 0,3 (přidělte 80 %);
- &lt; 0,3 (přidělte 0 %). </t>
  </si>
  <si>
    <t>Situační výkres, Souhrnná technická zpráva</t>
  </si>
  <si>
    <t>Plocha zeleně na pozemku:
Celková plocha pozemku:</t>
  </si>
  <si>
    <t xml:space="preserve">Podíl zelených střech ku celkové ploše střech je:
- ≥ 0,5 (přidělte 100 %);
- ≥ 0,3 (přidělte 80 %);
- &lt; 0,3 (přidělte 0 %). </t>
  </si>
  <si>
    <t>Výkres střech, Souhrnná technická zpráva</t>
  </si>
  <si>
    <t>Plocha zelených střech:
Celková plocha střech:</t>
  </si>
  <si>
    <t>Podíl zelených fasád ku celkové ploše neprůsvitné části fasády je:
- ≥ 0,5 (přidělte 100 %);
- ≥ 0,3 (přidělte 80 %);
- &lt; 0,3 (přidělte 0 %). 
Pozn.: Konkrétní technologické řešení zelených fasád není specifikováno, může se jednat o popínavé rostliny, vertikální truhlíky aj.</t>
  </si>
  <si>
    <t>Výkres pohledů, Souhrnná technická zpráva</t>
  </si>
  <si>
    <t>Plocha zelené fasády: 
Celková plocha neprůsvitné části fasády:</t>
  </si>
  <si>
    <t>2 - Principy oběhového hospodářství v návrhu budovy</t>
  </si>
  <si>
    <t xml:space="preserve">Podíl použitých obnovitelných a recyklovaných materiálů a výrobků na celkové hmotnosti stavby je:
- ≥ 0,7 (přidělte 100 %);
- ≥ 0,5 (přidělte 80 %);
- &lt; 0,5 (přidělte 0 %). </t>
  </si>
  <si>
    <t>Výkaz výměr</t>
  </si>
  <si>
    <t>Množství použitých obnovitelných a recyklovaných materiálů a výrobků (kg):
Celková hmotnost stavby (kg):</t>
  </si>
  <si>
    <t>2 - Spotřeba energie v budově</t>
  </si>
  <si>
    <t>Primární energie z neobnovitelných zdrojů energie, kterou udává průkaz energetické náročnosti, je v kategorii A?
(Ano - 100 %, Ne - 0 %)</t>
  </si>
  <si>
    <t xml:space="preserve">Kategorie (A - G) primární energie z neobnovitelných zdrojů doložená PENB. </t>
  </si>
  <si>
    <t>Je pro snížení spotřeby energie využito zpětného získávání tepla? 
(Ano - 100 %, Ne - 0 %)</t>
  </si>
  <si>
    <t>Průkaz energetické náročnosti budovy (PENB) nebo technická zpráva.</t>
  </si>
  <si>
    <t>Odkaz na dokumentaci, kde je popsán systém zpětného získávání tepla.</t>
  </si>
  <si>
    <t>Prochází budova po dokončení výstavby či rekonstrukce zkouškou vzduchotěsnosti? 
(Ano - 100 %, Ne - 0 %)</t>
  </si>
  <si>
    <t>Čestné prohlášení, nebo protokol o zkoušce vzduchotěsnosti.</t>
  </si>
  <si>
    <t xml:space="preserve">Dokument obsahující čestné prohlášení ohledně  zkoušky vzduchotěsnosti, nebo protokol o zkoušce vzduchotěsnosti. </t>
  </si>
  <si>
    <t xml:space="preserve">Jsou využity pasivní principy úspor energií? Např. stavba pracuje se zónováním dispozice ke světovým stranám a podle tepelných nároků, orientace umožňuje pasivní sluneční zisky v chladném období, dispoziční a hmotové uspořádání minimalizuje potřebu použít technologie pro vnitřní prostředí a zvyšuje trvanlivost stavby, jsou instalovány venkovní žaluzie nebo markýzy, je navrženo noční větrání, je optimalizován podíl prosklených ploch. Je možné uznat i další řešení, která definují např. metodiky pro pasivní domy Centra pasivního domu nebo Passiv House Institutu. 
(Ano - 100 %, Ne - 0 %)
</t>
  </si>
  <si>
    <t>Čestné prohlášení, nebo souhrnná technická zpráva.</t>
  </si>
  <si>
    <t>P2  Čestné prohlášení</t>
  </si>
  <si>
    <t xml:space="preserve">Dokument obsahující čestné prohlášení ohledně  popisu využitých pasivních principů úspor energií, nebo odkaz na příslušnou část projektové dokumentace, kde jsou tyto principy popsány. </t>
  </si>
  <si>
    <t>2 - Úspora pitné vody</t>
  </si>
  <si>
    <t>Je využita srážková voda k údržbě okolí budovy? Např. závlaha, mytí auta, úklid venkovních ploch atp. 
(Ano - 100 %, Ne - 0 %)</t>
  </si>
  <si>
    <t xml:space="preserve">Popis způsobu nakládání se srážkovou vodou. </t>
  </si>
  <si>
    <t>Je srážková voda akumulována, přečištěna a dovedena do budovy, kde je využita k jejímu provozu (splachování WC, úklid, praní aj.)? 
(Ano - 100 %, Ne - 0 %)</t>
  </si>
  <si>
    <t>Je šedá splašková voda akumulována a po vhodné úpravě využívána k závlaze, údržbě okolí budovy či pro provoz v budově?  
(Ano - 100 %, Ne - 0 %)</t>
  </si>
  <si>
    <t>2 - Zadržování srážkové vody</t>
  </si>
  <si>
    <t>Jsou realizována opatření podporující zadržení srážkové vody nebo zpomalení jejího odtoku z řešeného pozemku? 
(Ano - 100 %, Ne - 0 %)</t>
  </si>
  <si>
    <t>Souhrnná technická zpráva, Situační výkres</t>
  </si>
  <si>
    <t xml:space="preserve">Výčet a popis opatření podporující zadržení nebo zpomalení odtoku srážkové vody na pozemku. </t>
  </si>
  <si>
    <t>Jsou realizována opatření podporující zadržení srážkové vody nebo zpomalení jejího odtoku ze střechy budovy? 
(Ano - 100 %, Ne - 0 %)</t>
  </si>
  <si>
    <t>3 - Bezbariérové řešení objektu</t>
  </si>
  <si>
    <t>Je součástí objektu na každých 10 bytů alespoň jeden byt zvláštního určení podle vyhlášky 146/2024 Sb. a zároveň je v objektu alespoň jeden takový byt? 
(Ano - 100 %, Ne - 0 %)</t>
  </si>
  <si>
    <t>Celkový počet bytů:
Počet bytů zvláštního určení:
(podle vyhlášky 146/2024 Sb.)</t>
  </si>
  <si>
    <t>Jsou v objektu výhradně univerzální byty  podle vyhlášky 146/2024 Sb.?
(Ano - 100 %, Ne - 0 %)</t>
  </si>
  <si>
    <t>Celkový počet bytů:
Počet univerzálních bytů:
(podle vyhlášky 146/2024 Sb.)</t>
  </si>
  <si>
    <t>Je objekt plně bezbariérový ve všech prostorách? 
(Ano - 100 %, Ne - 0 %)</t>
  </si>
  <si>
    <t xml:space="preserve">Bezbariérovost všech prostor projektu. </t>
  </si>
  <si>
    <t>3 - Estetická hodnota</t>
  </si>
  <si>
    <t>Architektonický návrh objektu byl vytvořen:
- Na základě architektonické soutěže nesplňující regule ČKA (100 %); 
- Z více předložených návrhů od více autorů (minimálně 3 nezávislí zpracovatelé) (80 %);
- Autorem návrhu vybraným na základě výběrového řízení (minimálně 3 účastníci) (60 %);
- Autorizovaným architektem (40 %);
- Jinak (0 %).
Pozn.: v případě soutěže dle regulí ČKA jsou automaticky uznatelné i další bonifikační otázky.</t>
  </si>
  <si>
    <t xml:space="preserve">Popis způsobu vytvoření architektonického návrhu. </t>
  </si>
  <si>
    <t>Je součástí objektu nebo jeho přilehlého okolí umělecký prvek přispívající k estetické hodnotě a celkové kvalitě prostředí?
- Ano, vybráno na základě architektonické soutěže dle regulí ČKA nebo na základě veřejné výtvarné soutěže s výsledkem posuzovaným odbornou porotou o min. 3 členech (100 %),
- Ano, vybráno bez soutěže (50 %),
- Ne (0 %).</t>
  </si>
  <si>
    <t xml:space="preserve">Existence uměleckého prvku přispívajícího k estetické hodnotě a celkové kvalitě prostředí. </t>
  </si>
  <si>
    <t>Jsou součástí budovy integrovaná řešení technologických prvků zvyšující její estetickou a architektonickou hodnotu  (např. plná integrace FVE do fasády, pohledová řešení rozvodů TZB atp.)? 
(Ano - 100 %, Ne - 0 %)</t>
  </si>
  <si>
    <t xml:space="preserve">Soupis integrovaných řešení technologických prvků. </t>
  </si>
  <si>
    <t>3 - Potřebnost výstavby</t>
  </si>
  <si>
    <t>Projekt bude realizován v ORP, které bylo zařazeno do lokalit s potřebou výstavby dostupného bydlení.
(hodnocení dle přílohy P6 Tabulka lokalit (ORP) s potřebou výstavby dostupného bydlení)</t>
  </si>
  <si>
    <t>P6  Tabulka lokalit (ORP) s potřebou výstavby dostupného bydlení</t>
  </si>
  <si>
    <t>ORP, kde je projekt realizován:</t>
  </si>
  <si>
    <t xml:space="preserve">4 - Ekonomická udržitelnost projektu </t>
  </si>
  <si>
    <t>Je zpracována finanční rozvaha projektu zahrnující kalkulaci očekávaného nájemného a ekonomické návratnosti projektu? 
(Ano - 100 %, Ne - 0 %)</t>
  </si>
  <si>
    <t>P3  Finanční rozvaha projektu (včetně NPV a IRR), zahrnující kalkulaci nájemného zahrnující doložení ekvity žadatele</t>
  </si>
  <si>
    <t xml:space="preserve">Existence finanční rozvahy projektu zahrnující kalkulaci očekávaného nájemného a ekonomické návratnosti projektu. </t>
  </si>
  <si>
    <t>Byla zpracována rozvaha finančních rizik a případných finančních rezerv? 
(Ano - 100 %, Ne - 0 %)</t>
  </si>
  <si>
    <t xml:space="preserve">Existence rozvahy finančních rizik a případných finančních rezerv. </t>
  </si>
  <si>
    <r>
      <t xml:space="preserve">Je očekávané nákladové nájemné maximálně na úrovni 80 % srovnatelného nájemného obvyklého v daném místě dle znaleckého posudku? (Ano - 100 %, Ne - 0 %)
</t>
    </r>
    <r>
      <rPr>
        <i/>
        <sz val="11"/>
        <color theme="1"/>
        <rFont val="Calibri"/>
        <family val="2"/>
        <charset val="238"/>
      </rPr>
      <t>Pozn. Podle podmínek programu je srovnatelné nájemné obvyklé v daném místě znaleckým posudkem vypracovaným dle nařízení vlády č. 453/2013 Sb. nebo lze stanovit obvyklé nájemné obdobných bytů v daném místě vyhlášené Ministerstvem financí sdělením ve Sbírce zákonů a mezinárodních smluv, tzv. cenové mapy Ministerstva financí.</t>
    </r>
  </si>
  <si>
    <t>Očekávané nákladové nájemné: 
Srovnatelné nájemné obvyklé v daném místě dle znaleckého posudku nebo tzv. cenové mapy Ministerstva financí:</t>
  </si>
  <si>
    <t>4 - Náklady životního cyklu z pohledu investora i uživatelů</t>
  </si>
  <si>
    <t>Byla provedena finanční rozvaha vyčíslující náklady v životním cyklu budovy (investice, údržba, provoz)? 
(Ano - 100 %, Ne - 0 %)</t>
  </si>
  <si>
    <t xml:space="preserve">LCC/ finanční rozvaha </t>
  </si>
  <si>
    <t xml:space="preserve">Existence LCC/ finanční rozvahy projektu. </t>
  </si>
  <si>
    <t xml:space="preserve">5 - Management odpadu </t>
  </si>
  <si>
    <t>Jsou vytvořena opatření podporující třídění odpadu?
(např. informační nástroje, technická opatření - lis na odpady, kompostér, shozy, centrální sběrná místa aj.)  
- Ano, dvě a více opatření (100 %);
- Ano, jedno opatření (50 %);
- Ne (0 %).</t>
  </si>
  <si>
    <t>Zjednodušený plán nakládání s odpadem</t>
  </si>
  <si>
    <t>Soupisu navržených opatření podporující třídění odpadu.</t>
  </si>
  <si>
    <t>Potvrzení zpracovatele formuláře</t>
  </si>
  <si>
    <t>Název klienta</t>
  </si>
  <si>
    <t>Adresa klienta</t>
  </si>
  <si>
    <t>IČO klienta</t>
  </si>
  <si>
    <t>Název  projektu</t>
  </si>
  <si>
    <t>Jméno zpracovatele formuláře 
(architekt či projektant projektu)</t>
  </si>
  <si>
    <t>Podpis zpracovatele</t>
  </si>
  <si>
    <t>Hodnoticí formulář pro žadatele - varianta: Velký projekt, novostavba a rekonstrukce</t>
  </si>
  <si>
    <t>1 - Akustický komfort</t>
  </si>
  <si>
    <t>Splňují dělicí konstrukce bytových jednotek normové požadavky ČSN 73 0532 s rezervou 3 dB a více (u dveří s rezervou do 3 dB)? 
Pozn. každý typ konstrukce lze započítat jen jednou, procenta naplnění se sčítají.
- rezervu splňují stropy (45 %);
- rezervu splňují stěny (35 %);
- rezervu splňují dveře (20 %).</t>
  </si>
  <si>
    <t>Akustická studie</t>
  </si>
  <si>
    <t>Parametry veličiny vyjadřující zvukovou izolaci dělicích (ohraničujících) konstrukcí: stěny, stropy, dveře.</t>
  </si>
  <si>
    <t>Obsahuje projektová dokumentace studii možností změny uspořádání dispozic bytového domu a jednotek v průběhu životního cyklu budovy? 
Flexibilní změnou se rozumí např. slučování a oddělování bytových jednotek, změna využití části nebo celého objektu, ne však změna v rámci bytové jednotky. 
(Ano - 100 %, Ne - 0 %)</t>
  </si>
  <si>
    <t>Studie alternativního dispozičního řešení bytového domu</t>
  </si>
  <si>
    <t>Možností změny uspořádání dispozic bytového domu a jednotek v průběhu životního cyklu budovy.</t>
  </si>
  <si>
    <t>Existují v objektu alespoň 3 dispoziční typy bytových jednotek? 
(Ano - 100 %, Ne - 0 %)</t>
  </si>
  <si>
    <t>Výčet typů bytových jednotek (1+1, 2+1, 2kk aj.)</t>
  </si>
  <si>
    <t>Je u budov přirozeně větraných umožněno příčné provětrání alespoň 50 % bytových jednotek nebo jsou u budov s nuceným větráním použity filtry alespoň třídy ISO ePM2,5 nebo lepší dle  ČSN EN ISO 16890-1? 
V případě nuceného větrání doložte dokument zajišťující údržbu nuceného větrání (např. plán údržby systému větrání, servisní smlouva aj.). 
(Ano - 100 %, Ne - 0 %)</t>
  </si>
  <si>
    <t>Vzniká v rámci projektu možnost pro dobíjení elektrokol nebo podobných neautomobilových dopravních prostředků? 
- Ano, je realizovaná dobíjecí stanice (100 %);
- Ano, je provedena příprava pro dobíjecí stanici (50 %);
- Ne (0 %).</t>
  </si>
  <si>
    <t>Slovní komentář, kde se nabíjení nachází.</t>
  </si>
  <si>
    <t>Nachází se na hodnoceném pozemku dobíjecí stanice pro elektromobily (vybudované, nejen příprava)? 
- Ano, počet vybudovaných stanic převyšuje legislativní požadavek na přípravu pro dobíjecí stanice  (100 %), 
- Ano, počet vybudovaných stanic je stejný, jako legislativní požadavek na přípravu pro dobíjecí stanice (50 %),
- Projekt dobíjecí stanice neřeší, případně splňuje legislativní požadavky. (0 %)</t>
  </si>
  <si>
    <t>1 - Tepelný komfort</t>
  </si>
  <si>
    <t>Dochází k překročení požadované hodnoty nejvyšší denní teploty vzduchu v kritické místnosti nad 27 °C? 
(Pozn. Případný souhlas investora se nezohledňuje)
(Ano - 0 %, Ne - 100 %)</t>
  </si>
  <si>
    <t>Technická zpráva, studie tepelné stability</t>
  </si>
  <si>
    <t xml:space="preserve">Teplota vzduchu v kritické místnosti. </t>
  </si>
  <si>
    <t>Jsou požadavky na zimní stabilitu u kritické místnosti splněny s rezervou alespoň 1 °C? 
(Pozn. Hodnocení stačí pro jednu kritickou místnost) 
(Ano - 100 %, Ne - 0 %)</t>
  </si>
  <si>
    <t xml:space="preserve">Technická zpráva, studie tepelné stability </t>
  </si>
  <si>
    <t xml:space="preserve">Pokles výsledné teploty na konci doby chladnutí. </t>
  </si>
  <si>
    <t>Podíl předpokládaného stínění průsvitných ploch pomocí opadavých popínavých rostlin nebo stromů ku celkové ploše těchto průsvitných ploch (uvažovaná orientace JV, J, JZ, Z) je:
- ≥ 0,3 (přidělte 100 %);
- ≥ 0,2 (přidělte 80 %);
- &lt; 0,2 (přidělte 0 %).</t>
  </si>
  <si>
    <t>Výkres pohledů</t>
  </si>
  <si>
    <t>Plocha průsvitných ploch stíněných pomocí opadavých popínavých rostlin nebo stromů:
Celková plocha průsvitných ploch:</t>
  </si>
  <si>
    <t>Je součástí bytového domu a jeho bezprostředního okolí místo určené ke společnému využití?
(např. vyhrazené posezení na pozemku, posezení v upravené části vnitrobloku, přístupná střešní terasa, soukromé dětské hřiště či vnitřní společenská místnost)
(Ano - 100 %, Ne - 0 %)</t>
  </si>
  <si>
    <t>Číslo místnosti a její funkce.</t>
  </si>
  <si>
    <t>Obsahuje objekt smíšené funkční využití?
Tedy obsahuje objekt kromě bydlení a jeho příslušenství (vč. společných místností) také komerční prostory, prostory veřejných služeb (ordinace, školka, škola aj.) nebo nájemní prostory pro spolky, zájmové kluby či jiná kulturní nebo sociální organizace. 
(Ano - 100 %, Ne - 0 %)</t>
  </si>
  <si>
    <t xml:space="preserve">Popis a označení prostor určených ke smíšenému funkčnímu využití. </t>
  </si>
  <si>
    <t>Obsahuje projekt prostory s alespoň dvěma různými režimy přístupu veřejnosti (soukromý/poloveřejný/veřejný)? 
(Např. soukromý: předzahrádka pouze pro uživatele bytu; poloveřejný: zahrádka pouze pro obyvatele domu; veřejný: volně přístupný prostor na pozemku - hřiště, posezení aj.) 
(Ano - 100 %, Ne - 0 %)</t>
  </si>
  <si>
    <t>Projektová dokumentace</t>
  </si>
  <si>
    <t>Projekt obsahuje tyto prostory:
- soukromé prostory:
- poloveřejné prostory:
- veřejné prostory:</t>
  </si>
  <si>
    <t>Je vytvořen plán demontáže stavby? 
(Ano - 100 %, Ne - 0 %)</t>
  </si>
  <si>
    <t>Plán demontáže stavby</t>
  </si>
  <si>
    <t xml:space="preserve">Existence plánu demontáže stavby. </t>
  </si>
  <si>
    <t>Průměrný součinitel prostupu tepla budovy, který udává průkaz energetické náročnosti budovy, je v kategorii A?
(Ano - 100 %, Ne - 0 %)</t>
  </si>
  <si>
    <t>Kategorie (A - G) průměrného součinitele prostupu tepla budovy doložená PENB.</t>
  </si>
  <si>
    <t>Celková dodaná energie, kterou udává průkaz energetické náročnosti budovy, je v kategorii A?
(Ano - 100 %, Ne - 0 %)</t>
  </si>
  <si>
    <t xml:space="preserve">Kategorie (A - G) celkové dodaná energie doložená PENB. </t>
  </si>
  <si>
    <t>3 - Participace</t>
  </si>
  <si>
    <t>Byla součástí plánovacího procesu participace místních obyvatel či budoucích uživatelů? 
(Ano - 100 %, Ne - 0 %)</t>
  </si>
  <si>
    <t xml:space="preserve">Dokument prokazující participaci jako součást plánovacího procesu. </t>
  </si>
  <si>
    <t>Měla veřejnost (respektive cílová skupina) šanci ovlivnit stavební program? 
(Ano - 100 %, Ne - 0 %)</t>
  </si>
  <si>
    <t xml:space="preserve">Způsob participace. </t>
  </si>
  <si>
    <t>Navazuje projekt na místní strategický dokument v oblasti bytové politiky?
(např. Strategický plán obce)
(Ano - 100 %, Ne - 0 %)</t>
  </si>
  <si>
    <t>Webové stránky dotčené obce</t>
  </si>
  <si>
    <t>není vyžadováno</t>
  </si>
  <si>
    <t>Odkaz na místní strategický dokument:</t>
  </si>
  <si>
    <t>Budou nájemníci vybíráni z různých věkových a příjmových skupin? (Ano - 100 %, Ne - 0 %)</t>
  </si>
  <si>
    <t>5 - Kompetence žadatele</t>
  </si>
  <si>
    <t>Jsou pokryty kompetence žadatele k organizaci s investičními projekty obdobného charakteru podle přílohy? 
(Ano - 100 %, Ne - 0 %)</t>
  </si>
  <si>
    <t>P5  Stanovení kompetencí k projektu</t>
  </si>
  <si>
    <t>Byl předložen plán organizace projektu ve všech jeho životních fázích? 
(Ano - 100 %, Ne - 0 %)</t>
  </si>
  <si>
    <t>P7  Plán organizace projektu ve všech jeho životních fázích</t>
  </si>
  <si>
    <t xml:space="preserve">Existence plánu organizace projektu ve všech životních fázích. </t>
  </si>
  <si>
    <t>5 - Připravenost na rizika</t>
  </si>
  <si>
    <t>Byla provedena analýza rizik a následně vytvořena a implementována opatření ke snížení rizik? (Ano - 100 %, Ne - 0 %)</t>
  </si>
  <si>
    <t>Analýza rizik a návrh opatření</t>
  </si>
  <si>
    <t xml:space="preserve">Existence analýzy rizik, implementace opatření. </t>
  </si>
  <si>
    <t>Podílel se na tvorbě analýzy a opatření budoucí správce (facility manager) objektu? 
(Ano - 100 %, Ne - 0 %)</t>
  </si>
  <si>
    <t>Čestné prohlášení</t>
  </si>
  <si>
    <t xml:space="preserve">Součinnost budoucího správce objektu na tvorbě analýzy rizik. </t>
  </si>
  <si>
    <t>5 - Zajištění provozu objektu</t>
  </si>
  <si>
    <t>Byl doložen plán údržby? Myšleno např. natírání zábradlí či jiných prvků, plán výměny filtrů nuceného větrání, harmonogram revizí aj. 
(Ano - 100 %, Ne - 0 %)</t>
  </si>
  <si>
    <t>Dokument prokazující plán údržby</t>
  </si>
  <si>
    <t>Existence dokumentu.</t>
  </si>
  <si>
    <t>Správce objektu bude mít při předání stavby k dispozici:
- Dokumentaci skutečného provedení stavby ve formě digitálního modelu včetně detailních informací o technických zařízeních budovy; (100 %)
- Dokumentaci skutečného provedení stavby ve formě digitálního modelu; (70 %)
- Dokumentaci skutečného provedení stavby v jiné formě. (0 %)</t>
  </si>
  <si>
    <t>Smlouva o vyhotovení dokumentace skutečného provedení</t>
  </si>
  <si>
    <t xml:space="preserve">Existence dokumentu, forma provedení dokumentace pro správce objektu. </t>
  </si>
  <si>
    <t>Je ke každému bytu k dispozici Příručka uživatele bytové jednotky? 
(Ano - 100 %, Ne - 0 %)</t>
  </si>
  <si>
    <t>P4  Příručka uživatele bytové jednotky</t>
  </si>
  <si>
    <t>Hodnoticí formulář pro žadatele - varianta: Malý projekt, nákup</t>
  </si>
  <si>
    <t>Jsou parkovací stání potřebná pro obyvatele domu umístěna na souvisejícím pozemku, a nezabírají tedy veřejná parkovací místa v okolí budovy? 
(Ano - 100 %, Ne - 0 %)</t>
  </si>
  <si>
    <t>Je přístup k budově od hranice řešeného pozemku bez schodů a vyrovnávacích stupňů s maximálním výškovým rozdílem 20 mm, maximálním podélným sklonem 1:12 a příčným sklonem 1:50, případně řešen vyrovnávací bezbariérovou rampou nebo zdvihací plošinou? 
(Ano - 100 %, Ne - 0 %)</t>
  </si>
  <si>
    <t>Půdorys přízemí</t>
  </si>
  <si>
    <t xml:space="preserve">Požadované sklony, existence bezbariérové rampy nebo zdvihací plošiny. </t>
  </si>
  <si>
    <r>
      <t xml:space="preserve">Je očekávané nákladové nájemné maximálně na úrovni 80 % srovnatelného nájemného obvyklého v daném místě dle znaleckého posudku? (Ano - 100 %, Ne - 0 %)
</t>
    </r>
    <r>
      <rPr>
        <i/>
        <sz val="11"/>
        <color theme="1"/>
        <rFont val="Calibri"/>
        <family val="2"/>
        <charset val="238"/>
      </rPr>
      <t>Pozn.Podle podmínek programu je srovnatelné nájemné obvyklé v daném místě znaleckým posudkem vypracovaným dle nařízení vlády č. 453/2013 Sb. nebo lze stanovit obvyklé nájemné obdobných bytů v daném místě vyhlášené Ministerstvem financí sdělením ve Sbírce zákonů a mezinárodních smluv, tzv. cenové mapy Ministerstva financí.</t>
    </r>
  </si>
  <si>
    <t>Hodnoticí formulář pro žadatele - varianta: Velký projekt, nákup</t>
  </si>
  <si>
    <t>Vzniká v rámci projektu možnost pro dobíjení elektrokol nebo podobných neautomobilových dopravních prostředků? 
- Ano, je realizovaná dobíjecí stanice (100%);
- Ano, je provedena příprava pro dobíjecí stanici (50%);
- Ne (0%).</t>
  </si>
  <si>
    <t>Projekt bude realizován v ORP, které bylo zařazeno do lokalit s potřebou výstavby dostupného bydlení (hodnocení dle přílohy P6 Tabulka lokalit (ORP) s potřebou výstavby dostupného bydlení).</t>
  </si>
  <si>
    <t>Byl předložen plán organizace projektu ve všech jeho životních fázích? (Ano - 100 %, Ne - 0 %)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</si>
</sst>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Aptos Narrow"/>
      <family val="2"/>
      <charset val="238"/>
      <scheme val="minor"/>
    </font>
    <font>
      <sz val="11"/>
      <color theme="1"/>
      <name val="Aptos Narrow"/>
      <family val="2"/>
      <charset val="238"/>
      <scheme val="minor"/>
    </font>
    <font>
      <b/>
      <sz val="12"/>
      <color theme="1"/>
      <name val="Calibri"/>
      <family val="2"/>
      <charset val="238"/>
    </font>
    <font>
      <sz val="11"/>
      <color theme="1"/>
      <name val="Calibri"/>
      <family val="2"/>
      <charset val="238"/>
    </font>
    <font>
      <sz val="14"/>
      <color theme="1"/>
      <name val="Calibri"/>
      <family val="2"/>
      <charset val="238"/>
    </font>
    <font>
      <b/>
      <sz val="14"/>
      <color theme="1"/>
      <name val="Calibri"/>
      <family val="2"/>
      <charset val="238"/>
    </font>
    <font>
      <sz val="10"/>
      <color theme="1"/>
      <name val="Calibri"/>
      <family val="2"/>
      <charset val="238"/>
    </font>
    <font>
      <b/>
      <sz val="24"/>
      <color theme="1"/>
      <name val="Calibri"/>
      <family val="2"/>
      <charset val="238"/>
    </font>
    <font>
      <i/>
      <sz val="11"/>
      <color theme="1"/>
      <name val="Calibri"/>
      <family val="2"/>
      <charset val="238"/>
    </font>
    <font>
      <u/>
      <sz val="11"/>
      <color theme="10"/>
      <name val="Aptos Narrow"/>
      <family val="2"/>
      <charset val="238"/>
      <scheme val="minor"/>
    </font>
    <font>
      <sz val="12"/>
      <color theme="1"/>
      <name val="Calibri"/>
      <family val="2"/>
      <charset val="238"/>
    </font>
    <font>
      <u/>
      <sz val="11"/>
      <color theme="10"/>
      <name val="Calibri"/>
      <family val="2"/>
      <charset val="238"/>
    </font>
    <font>
      <b/>
      <u/>
      <sz val="11"/>
      <color theme="10"/>
      <name val="Calibri"/>
      <family val="2"/>
      <charset val="238"/>
    </font>
    <font>
      <u/>
      <sz val="14"/>
      <color theme="10"/>
      <name val="Calibri"/>
      <family val="2"/>
      <charset val="238"/>
    </font>
    <font>
      <u/>
      <sz val="12"/>
      <color theme="1"/>
      <name val="Calibri"/>
      <family val="2"/>
      <charset val="238"/>
    </font>
    <font>
      <b/>
      <sz val="18"/>
      <color theme="1"/>
      <name val="Calibri"/>
      <family val="2"/>
      <charset val="238"/>
    </font>
    <font>
      <sz val="18"/>
      <color theme="1"/>
      <name val="Calibri"/>
      <family val="2"/>
      <charset val="238"/>
    </font>
  </fonts>
  <fills count="6">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9" fontId="1" fillId="0" borderId="0" applyFont="0" applyFill="0" applyBorder="0" applyAlignment="0" applyProtection="0"/>
    <xf numFmtId="0" fontId="9" fillId="0" borderId="0" applyNumberFormat="0" applyFill="0" applyBorder="0" applyAlignment="0" applyProtection="0"/>
  </cellStyleXfs>
  <cellXfs count="82">
    <xf numFmtId="0" fontId="0" fillId="0" borderId="0" xfId="0"/>
    <xf numFmtId="0" fontId="10" fillId="0" borderId="10" xfId="0" applyFont="1" applyBorder="1"/>
    <xf numFmtId="0" fontId="10" fillId="0" borderId="11" xfId="0" applyFont="1" applyBorder="1"/>
    <xf numFmtId="0" fontId="10" fillId="0" borderId="13" xfId="0" applyFont="1" applyBorder="1"/>
    <xf numFmtId="0" fontId="4" fillId="0" borderId="13" xfId="0" applyFont="1" applyBorder="1"/>
    <xf numFmtId="0" fontId="4" fillId="0" borderId="12" xfId="0" applyFont="1" applyBorder="1" applyAlignment="1">
      <alignment horizontal="left"/>
    </xf>
    <xf numFmtId="0" fontId="13" fillId="0" borderId="0" xfId="2" applyFont="1" applyBorder="1" applyAlignment="1">
      <alignment horizontal="left"/>
    </xf>
    <xf numFmtId="0" fontId="3" fillId="0" borderId="0" xfId="0" applyFont="1"/>
    <xf numFmtId="0" fontId="0" fillId="0" borderId="13" xfId="0" applyBorder="1"/>
    <xf numFmtId="0" fontId="3" fillId="0" borderId="8" xfId="0" applyFont="1" applyBorder="1"/>
    <xf numFmtId="0" fontId="0" fillId="0" borderId="8" xfId="0" applyBorder="1"/>
    <xf numFmtId="0" fontId="0" fillId="0" borderId="15" xfId="0" applyBorder="1"/>
    <xf numFmtId="0" fontId="5" fillId="0" borderId="9" xfId="0" applyFont="1" applyBorder="1"/>
    <xf numFmtId="0" fontId="0" fillId="0" borderId="10" xfId="0" applyBorder="1"/>
    <xf numFmtId="0" fontId="0" fillId="0" borderId="11" xfId="0" applyBorder="1"/>
    <xf numFmtId="0" fontId="8" fillId="0" borderId="0" xfId="0" applyFont="1"/>
    <xf numFmtId="0" fontId="8" fillId="0" borderId="0" xfId="0" applyFont="1" applyAlignment="1">
      <alignment horizontal="right"/>
    </xf>
    <xf numFmtId="0" fontId="4" fillId="0" borderId="0" xfId="0" applyFont="1"/>
    <xf numFmtId="0" fontId="4" fillId="0" borderId="0" xfId="0" applyFont="1" applyAlignment="1">
      <alignment horizontal="left"/>
    </xf>
    <xf numFmtId="0" fontId="6" fillId="4" borderId="1" xfId="0" applyFont="1" applyFill="1" applyBorder="1" applyAlignment="1" applyProtection="1">
      <alignment horizontal="left" vertical="top" wrapText="1"/>
      <protection locked="0"/>
    </xf>
    <xf numFmtId="9" fontId="4" fillId="4" borderId="1" xfId="1" applyFont="1" applyFill="1" applyBorder="1" applyAlignment="1" applyProtection="1">
      <alignment horizontal="center" vertical="center" wrapText="1"/>
      <protection locked="0"/>
    </xf>
    <xf numFmtId="0" fontId="3" fillId="0" borderId="0" xfId="0" applyFont="1" applyAlignment="1">
      <alignment horizontal="left" vertical="center"/>
    </xf>
    <xf numFmtId="0" fontId="3" fillId="0" borderId="0" xfId="0" applyFont="1" applyAlignment="1">
      <alignment horizontal="left" vertical="center" wrapText="1"/>
    </xf>
    <xf numFmtId="0" fontId="4" fillId="0" borderId="0" xfId="0" applyFont="1"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left" vertical="center"/>
    </xf>
    <xf numFmtId="0" fontId="7" fillId="5" borderId="0" xfId="0" applyFont="1" applyFill="1" applyAlignment="1">
      <alignment horizontal="left" vertical="center" wrapText="1"/>
    </xf>
    <xf numFmtId="0" fontId="3" fillId="5" borderId="0" xfId="0" applyFont="1" applyFill="1" applyAlignment="1">
      <alignment horizontal="left" vertical="center" wrapText="1"/>
    </xf>
    <xf numFmtId="0" fontId="4" fillId="5" borderId="0" xfId="0" applyFont="1" applyFill="1" applyAlignment="1">
      <alignment horizontal="left" vertical="center" wrapText="1"/>
    </xf>
    <xf numFmtId="0" fontId="3" fillId="5" borderId="0" xfId="0" applyFont="1" applyFill="1" applyAlignment="1">
      <alignment horizontal="left" vertical="center"/>
    </xf>
    <xf numFmtId="0" fontId="5" fillId="2" borderId="1" xfId="0" applyFont="1" applyFill="1" applyBorder="1" applyAlignment="1">
      <alignment horizontal="center" vertical="center" wrapText="1"/>
    </xf>
    <xf numFmtId="0" fontId="5" fillId="5" borderId="0" xfId="0" applyFont="1" applyFill="1" applyAlignment="1">
      <alignment horizontal="center" vertical="center" wrapText="1"/>
    </xf>
    <xf numFmtId="0" fontId="2" fillId="3"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3" borderId="1" xfId="0" applyFont="1" applyFill="1" applyBorder="1" applyAlignment="1">
      <alignment vertical="center" wrapText="1"/>
    </xf>
    <xf numFmtId="9" fontId="2" fillId="3" borderId="1" xfId="1" applyFont="1" applyFill="1" applyBorder="1" applyAlignment="1" applyProtection="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0" fontId="15" fillId="0" borderId="1" xfId="0" applyFont="1" applyBorder="1" applyAlignment="1">
      <alignment horizontal="left" vertical="center"/>
    </xf>
    <xf numFmtId="0" fontId="15" fillId="0" borderId="1" xfId="0" applyFont="1" applyBorder="1" applyAlignment="1">
      <alignment horizontal="left"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3" fillId="5" borderId="0" xfId="0" applyFont="1" applyFill="1" applyAlignment="1">
      <alignment horizontal="center" vertical="center"/>
    </xf>
    <xf numFmtId="2" fontId="15" fillId="0" borderId="1" xfId="0" applyNumberFormat="1" applyFont="1" applyBorder="1" applyAlignment="1">
      <alignment horizontal="left" vertical="center"/>
    </xf>
    <xf numFmtId="2" fontId="15" fillId="0" borderId="1" xfId="0" applyNumberFormat="1" applyFont="1" applyBorder="1" applyAlignment="1">
      <alignment horizontal="left" vertical="center" wrapText="1"/>
    </xf>
    <xf numFmtId="0" fontId="3" fillId="0" borderId="0" xfId="0" applyFont="1" applyAlignment="1">
      <alignment vertical="center"/>
    </xf>
    <xf numFmtId="0" fontId="7" fillId="5" borderId="0" xfId="0" applyFont="1" applyFill="1" applyAlignment="1">
      <alignment vertical="center" wrapText="1"/>
    </xf>
    <xf numFmtId="0" fontId="3" fillId="0" borderId="1" xfId="0" applyFont="1" applyBorder="1" applyAlignment="1">
      <alignment vertical="center" wrapText="1"/>
    </xf>
    <xf numFmtId="0" fontId="10" fillId="0" borderId="14" xfId="0" applyFont="1" applyBorder="1" applyAlignment="1">
      <alignment horizontal="left" vertical="top" wrapText="1"/>
    </xf>
    <xf numFmtId="0" fontId="4" fillId="0" borderId="8" xfId="0" applyFont="1" applyBorder="1" applyAlignment="1">
      <alignment horizontal="left" vertical="top" wrapText="1"/>
    </xf>
    <xf numFmtId="0" fontId="4" fillId="0" borderId="15" xfId="0" applyFont="1" applyBorder="1" applyAlignment="1">
      <alignment horizontal="left" vertical="top" wrapText="1"/>
    </xf>
    <xf numFmtId="0" fontId="11" fillId="0" borderId="12" xfId="2" applyFont="1" applyBorder="1" applyAlignment="1">
      <alignment horizontal="left"/>
    </xf>
    <xf numFmtId="0" fontId="11" fillId="0" borderId="0" xfId="2" applyFont="1" applyBorder="1" applyAlignment="1">
      <alignment horizontal="left"/>
    </xf>
    <xf numFmtId="0" fontId="11" fillId="0" borderId="14" xfId="2" applyFont="1" applyBorder="1" applyAlignment="1">
      <alignment horizontal="left"/>
    </xf>
    <xf numFmtId="0" fontId="11" fillId="0" borderId="8" xfId="2" applyFont="1" applyBorder="1" applyAlignment="1">
      <alignment horizontal="left"/>
    </xf>
    <xf numFmtId="0" fontId="5" fillId="0" borderId="9" xfId="0" applyFont="1" applyBorder="1" applyAlignment="1">
      <alignment horizontal="left" vertical="top"/>
    </xf>
    <xf numFmtId="0" fontId="5" fillId="0" borderId="10" xfId="0" applyFont="1" applyBorder="1" applyAlignment="1">
      <alignment horizontal="left" vertical="top"/>
    </xf>
    <xf numFmtId="0" fontId="10" fillId="0" borderId="12" xfId="0" applyFont="1" applyBorder="1" applyAlignment="1">
      <alignment horizontal="left" vertical="top" wrapText="1"/>
    </xf>
    <xf numFmtId="0" fontId="10" fillId="0" borderId="0" xfId="0" applyFont="1" applyAlignment="1">
      <alignment horizontal="left" vertical="top" wrapText="1"/>
    </xf>
    <xf numFmtId="0" fontId="10" fillId="0" borderId="13" xfId="0" applyFont="1" applyBorder="1" applyAlignment="1">
      <alignment horizontal="left" vertical="top" wrapText="1"/>
    </xf>
    <xf numFmtId="0" fontId="11" fillId="0" borderId="12" xfId="2" applyFont="1" applyBorder="1" applyAlignment="1">
      <alignment horizontal="left" wrapText="1"/>
    </xf>
    <xf numFmtId="0" fontId="11" fillId="0" borderId="0" xfId="2" applyFont="1" applyBorder="1" applyAlignment="1">
      <alignment horizontal="left" wrapText="1"/>
    </xf>
    <xf numFmtId="0" fontId="5" fillId="0" borderId="12" xfId="0" applyFont="1" applyBorder="1" applyAlignment="1">
      <alignment horizontal="left"/>
    </xf>
    <xf numFmtId="0" fontId="5" fillId="0" borderId="0" xfId="0" applyFont="1" applyAlignment="1">
      <alignment horizontal="left"/>
    </xf>
    <xf numFmtId="0" fontId="16" fillId="0" borderId="1" xfId="0" applyFont="1" applyBorder="1" applyAlignment="1" applyProtection="1">
      <alignment horizontal="left" vertical="center" wrapText="1"/>
      <protection locked="0"/>
    </xf>
    <xf numFmtId="0" fontId="15" fillId="0" borderId="8" xfId="0" applyFont="1" applyBorder="1" applyAlignment="1">
      <alignment horizontal="left" vertical="center"/>
    </xf>
    <xf numFmtId="0" fontId="5" fillId="2" borderId="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3" fillId="0" borderId="3" xfId="0" applyFont="1" applyBorder="1" applyAlignment="1">
      <alignment horizontal="left" vertical="center" wrapText="1"/>
    </xf>
    <xf numFmtId="0" fontId="7" fillId="5" borderId="0" xfId="0" applyFont="1" applyFill="1" applyAlignment="1">
      <alignment horizontal="left" vertical="top" wrapText="1"/>
    </xf>
    <xf numFmtId="0" fontId="5" fillId="3" borderId="5"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2" fillId="3" borderId="1" xfId="0" applyFont="1" applyFill="1" applyBorder="1" applyAlignment="1">
      <alignment horizontal="center" vertical="center"/>
    </xf>
    <xf numFmtId="0" fontId="8" fillId="5" borderId="8" xfId="0" applyFont="1" applyFill="1" applyBorder="1" applyAlignment="1">
      <alignment horizontal="left" vertical="center" wrapText="1"/>
    </xf>
    <xf numFmtId="0" fontId="3" fillId="0" borderId="2" xfId="0" applyFont="1" applyBorder="1" applyAlignment="1">
      <alignment vertical="center" wrapText="1"/>
    </xf>
    <xf numFmtId="0" fontId="3" fillId="0" borderId="4" xfId="0" applyFont="1" applyBorder="1" applyAlignment="1">
      <alignment vertical="center" wrapText="1"/>
    </xf>
    <xf numFmtId="0" fontId="3" fillId="0" borderId="3" xfId="0" applyFont="1" applyBorder="1" applyAlignment="1">
      <alignment vertical="center" wrapText="1"/>
    </xf>
  </cellXfs>
  <cellStyles count="3">
    <cellStyle name="Hypertextový odkaz" xfId="2" builtinId="8"/>
    <cellStyle name="Normální" xfId="0" builtinId="0"/>
    <cellStyle name="Procenta"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0</xdr:row>
      <xdr:rowOff>38100</xdr:rowOff>
    </xdr:from>
    <xdr:to>
      <xdr:col>7</xdr:col>
      <xdr:colOff>4190076</xdr:colOff>
      <xdr:row>5</xdr:row>
      <xdr:rowOff>40750</xdr:rowOff>
    </xdr:to>
    <xdr:pic>
      <xdr:nvPicPr>
        <xdr:cNvPr id="11" name="Obrázek 10">
          <a:extLst>
            <a:ext uri="{FF2B5EF4-FFF2-40B4-BE49-F238E27FC236}">
              <a16:creationId xmlns:a16="http://schemas.microsoft.com/office/drawing/2014/main" id="{E8A018F2-91BB-4ABC-B871-16DD94B96E2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04850" y="38100"/>
          <a:ext cx="7752426" cy="9551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59531</xdr:colOff>
      <xdr:row>0</xdr:row>
      <xdr:rowOff>142875</xdr:rowOff>
    </xdr:from>
    <xdr:to>
      <xdr:col>2</xdr:col>
      <xdr:colOff>5126446</xdr:colOff>
      <xdr:row>3</xdr:row>
      <xdr:rowOff>295179</xdr:rowOff>
    </xdr:to>
    <xdr:pic>
      <xdr:nvPicPr>
        <xdr:cNvPr id="2" name="Obrázek 1">
          <a:extLst>
            <a:ext uri="{FF2B5EF4-FFF2-40B4-BE49-F238E27FC236}">
              <a16:creationId xmlns:a16="http://schemas.microsoft.com/office/drawing/2014/main" id="{A365DED5-D932-47AD-90D9-14C02771FD2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531" y="142875"/>
          <a:ext cx="7778138" cy="93811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11206</xdr:colOff>
      <xdr:row>0</xdr:row>
      <xdr:rowOff>112058</xdr:rowOff>
    </xdr:from>
    <xdr:to>
      <xdr:col>2</xdr:col>
      <xdr:colOff>5082324</xdr:colOff>
      <xdr:row>3</xdr:row>
      <xdr:rowOff>344204</xdr:rowOff>
    </xdr:to>
    <xdr:pic>
      <xdr:nvPicPr>
        <xdr:cNvPr id="2" name="Obrázek 1">
          <a:extLst>
            <a:ext uri="{FF2B5EF4-FFF2-40B4-BE49-F238E27FC236}">
              <a16:creationId xmlns:a16="http://schemas.microsoft.com/office/drawing/2014/main" id="{4C5EFFF2-ED40-4D22-829C-08F6824A90C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06" y="112058"/>
          <a:ext cx="7778138" cy="93811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5060301</xdr:colOff>
      <xdr:row>3</xdr:row>
      <xdr:rowOff>207867</xdr:rowOff>
    </xdr:to>
    <xdr:pic>
      <xdr:nvPicPr>
        <xdr:cNvPr id="2" name="Obrázek 1">
          <a:extLst>
            <a:ext uri="{FF2B5EF4-FFF2-40B4-BE49-F238E27FC236}">
              <a16:creationId xmlns:a16="http://schemas.microsoft.com/office/drawing/2014/main" id="{AB589464-010E-470F-A1D3-2847CCF3878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778138" cy="93811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95250</xdr:colOff>
      <xdr:row>0</xdr:row>
      <xdr:rowOff>148166</xdr:rowOff>
    </xdr:from>
    <xdr:to>
      <xdr:col>2</xdr:col>
      <xdr:colOff>5159520</xdr:colOff>
      <xdr:row>3</xdr:row>
      <xdr:rowOff>356033</xdr:rowOff>
    </xdr:to>
    <xdr:pic>
      <xdr:nvPicPr>
        <xdr:cNvPr id="2" name="Obrázek 1">
          <a:extLst>
            <a:ext uri="{FF2B5EF4-FFF2-40B4-BE49-F238E27FC236}">
              <a16:creationId xmlns:a16="http://schemas.microsoft.com/office/drawing/2014/main" id="{506747BE-ACCB-42AE-88FB-FFBACC6473B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0" y="148166"/>
          <a:ext cx="7778138" cy="938117"/>
        </a:xfrm>
        <a:prstGeom prst="rect">
          <a:avLst/>
        </a:prstGeom>
      </xdr:spPr>
    </xdr:pic>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C83B9-5E93-472D-9229-12960A2A2E36}">
  <dimension ref="B7:Q22"/>
  <sheetViews>
    <sheetView showGridLines="0" zoomScale="70" zoomScaleNormal="70" workbookViewId="0">
      <selection activeCell="B21" sqref="B21:Q21"/>
    </sheetView>
  </sheetViews>
  <sheetFormatPr defaultRowHeight="15"/>
  <cols>
    <col min="8" max="8" width="96.42578125" customWidth="1"/>
    <col min="14" max="14" width="92.28515625" customWidth="1"/>
    <col min="15" max="16" width="0" hidden="1" customWidth="1"/>
    <col min="17" max="17" width="3" customWidth="1"/>
  </cols>
  <sheetData>
    <row r="7" spans="2:17" ht="18.75">
      <c r="B7" s="56" t="s">
        <v>0</v>
      </c>
      <c r="C7" s="57"/>
      <c r="D7" s="57"/>
      <c r="E7" s="57"/>
      <c r="F7" s="57"/>
      <c r="G7" s="57"/>
      <c r="H7" s="57"/>
      <c r="I7" s="57"/>
      <c r="J7" s="57"/>
      <c r="K7" s="1"/>
      <c r="L7" s="1"/>
      <c r="M7" s="1"/>
      <c r="N7" s="1"/>
      <c r="O7" s="1"/>
      <c r="P7" s="1"/>
      <c r="Q7" s="2"/>
    </row>
    <row r="8" spans="2:17" ht="78" customHeight="1">
      <c r="B8" s="58" t="s">
        <v>1</v>
      </c>
      <c r="C8" s="59"/>
      <c r="D8" s="59"/>
      <c r="E8" s="59"/>
      <c r="F8" s="59"/>
      <c r="G8" s="59"/>
      <c r="H8" s="59"/>
      <c r="I8" s="59"/>
      <c r="J8" s="59"/>
      <c r="K8" s="59"/>
      <c r="L8" s="59"/>
      <c r="M8" s="59"/>
      <c r="N8" s="59"/>
      <c r="O8" s="59"/>
      <c r="P8" s="59"/>
      <c r="Q8" s="60"/>
    </row>
    <row r="9" spans="2:17" ht="74.25" customHeight="1">
      <c r="B9" s="58" t="s">
        <v>2</v>
      </c>
      <c r="C9" s="59"/>
      <c r="D9" s="59"/>
      <c r="E9" s="59"/>
      <c r="F9" s="59"/>
      <c r="G9" s="59"/>
      <c r="H9" s="59"/>
      <c r="I9" s="59"/>
      <c r="J9" s="59"/>
      <c r="K9" s="59"/>
      <c r="L9" s="59"/>
      <c r="M9" s="59"/>
      <c r="N9" s="59"/>
      <c r="O9" s="59"/>
      <c r="P9" s="59"/>
      <c r="Q9" s="3"/>
    </row>
    <row r="10" spans="2:17" ht="18.75">
      <c r="B10" s="63" t="s">
        <v>3</v>
      </c>
      <c r="C10" s="64"/>
      <c r="D10" s="64"/>
      <c r="E10" s="64"/>
      <c r="F10" s="64"/>
      <c r="G10" s="64"/>
      <c r="H10" s="64"/>
      <c r="I10" s="64"/>
      <c r="J10" s="64"/>
      <c r="K10" s="64"/>
      <c r="L10" s="64"/>
      <c r="M10" s="64"/>
      <c r="N10" s="64"/>
      <c r="O10" s="64"/>
      <c r="P10" s="64"/>
      <c r="Q10" s="4"/>
    </row>
    <row r="11" spans="2:17" ht="18.75">
      <c r="B11" s="5"/>
      <c r="C11" s="18"/>
      <c r="D11" s="18"/>
      <c r="E11" s="18"/>
      <c r="F11" s="18"/>
      <c r="G11" s="18"/>
      <c r="H11" s="18"/>
      <c r="I11" s="18"/>
      <c r="J11" s="18"/>
      <c r="K11" s="18"/>
      <c r="L11" s="18"/>
      <c r="M11" s="18"/>
      <c r="N11" s="17"/>
      <c r="O11" s="17"/>
      <c r="P11" s="17"/>
      <c r="Q11" s="4"/>
    </row>
    <row r="12" spans="2:17" ht="18.75" customHeight="1">
      <c r="B12" s="61" t="s">
        <v>4</v>
      </c>
      <c r="C12" s="53"/>
      <c r="D12" s="53"/>
      <c r="E12" s="53"/>
      <c r="F12" s="53"/>
      <c r="G12" s="53"/>
      <c r="H12" s="53"/>
      <c r="I12" s="6"/>
      <c r="J12" s="17"/>
      <c r="K12" s="17"/>
      <c r="L12" s="17"/>
      <c r="M12" s="17"/>
      <c r="N12" s="17"/>
      <c r="O12" s="17"/>
      <c r="P12" s="17"/>
      <c r="Q12" s="4"/>
    </row>
    <row r="13" spans="2:17" ht="18.75">
      <c r="B13" s="61" t="s">
        <v>5</v>
      </c>
      <c r="C13" s="62"/>
      <c r="D13" s="62"/>
      <c r="E13" s="62"/>
      <c r="F13" s="62"/>
      <c r="G13" s="62"/>
      <c r="H13" s="62"/>
      <c r="I13" s="62"/>
      <c r="J13" s="62"/>
      <c r="K13" s="17"/>
      <c r="L13" s="17"/>
      <c r="M13" s="17"/>
      <c r="N13" s="17"/>
      <c r="O13" s="17"/>
      <c r="P13" s="17"/>
      <c r="Q13" s="4"/>
    </row>
    <row r="14" spans="2:17" ht="18.75">
      <c r="B14" s="52" t="s">
        <v>6</v>
      </c>
      <c r="C14" s="53"/>
      <c r="D14" s="53"/>
      <c r="E14" s="53"/>
      <c r="F14" s="53"/>
      <c r="G14" s="53"/>
      <c r="H14" s="53"/>
      <c r="I14" s="17"/>
      <c r="J14" s="17"/>
      <c r="K14" s="17"/>
      <c r="L14" s="17"/>
      <c r="M14" s="17"/>
      <c r="N14" s="17"/>
      <c r="O14" s="17"/>
      <c r="P14" s="17"/>
      <c r="Q14" s="4"/>
    </row>
    <row r="15" spans="2:17" ht="18.75">
      <c r="B15" s="52" t="s">
        <v>7</v>
      </c>
      <c r="C15" s="53"/>
      <c r="D15" s="53"/>
      <c r="E15" s="53"/>
      <c r="F15" s="53"/>
      <c r="G15" s="53"/>
      <c r="H15" s="53"/>
      <c r="I15" s="17"/>
      <c r="J15" s="17"/>
      <c r="K15" s="17"/>
      <c r="L15" s="17"/>
      <c r="M15" s="17"/>
      <c r="N15" s="17"/>
      <c r="O15" s="17"/>
      <c r="P15" s="17"/>
      <c r="Q15" s="4"/>
    </row>
    <row r="16" spans="2:17" ht="18.75" customHeight="1">
      <c r="B16" s="52" t="s">
        <v>8</v>
      </c>
      <c r="C16" s="53"/>
      <c r="D16" s="53"/>
      <c r="E16" s="53"/>
      <c r="F16" s="53"/>
      <c r="G16" s="53"/>
      <c r="H16" s="53"/>
      <c r="I16" s="7"/>
      <c r="J16" s="7"/>
      <c r="K16" s="7"/>
      <c r="L16" s="7"/>
      <c r="Q16" s="8"/>
    </row>
    <row r="17" spans="2:17" ht="18.75" customHeight="1">
      <c r="B17" s="54" t="s">
        <v>9</v>
      </c>
      <c r="C17" s="55"/>
      <c r="D17" s="55"/>
      <c r="E17" s="55"/>
      <c r="F17" s="55"/>
      <c r="G17" s="55"/>
      <c r="H17" s="55"/>
      <c r="I17" s="9"/>
      <c r="J17" s="9"/>
      <c r="K17" s="9"/>
      <c r="L17" s="9"/>
      <c r="M17" s="10"/>
      <c r="N17" s="10"/>
      <c r="O17" s="10"/>
      <c r="P17" s="10"/>
      <c r="Q17" s="11"/>
    </row>
    <row r="20" spans="2:17" ht="18.75">
      <c r="B20" s="12" t="s">
        <v>10</v>
      </c>
      <c r="C20" s="13"/>
      <c r="D20" s="13"/>
      <c r="E20" s="13"/>
      <c r="F20" s="13"/>
      <c r="G20" s="13"/>
      <c r="H20" s="13"/>
      <c r="I20" s="13"/>
      <c r="J20" s="13"/>
      <c r="K20" s="13"/>
      <c r="L20" s="13"/>
      <c r="M20" s="13"/>
      <c r="N20" s="13"/>
      <c r="O20" s="13"/>
      <c r="P20" s="13"/>
      <c r="Q20" s="14"/>
    </row>
    <row r="21" spans="2:17" ht="409.5" customHeight="1">
      <c r="B21" s="49" t="s">
        <v>11</v>
      </c>
      <c r="C21" s="50"/>
      <c r="D21" s="50"/>
      <c r="E21" s="50"/>
      <c r="F21" s="50"/>
      <c r="G21" s="50"/>
      <c r="H21" s="50"/>
      <c r="I21" s="50"/>
      <c r="J21" s="50"/>
      <c r="K21" s="50"/>
      <c r="L21" s="50"/>
      <c r="M21" s="50"/>
      <c r="N21" s="50"/>
      <c r="O21" s="50"/>
      <c r="P21" s="50"/>
      <c r="Q21" s="51"/>
    </row>
    <row r="22" spans="2:17">
      <c r="B22" s="15" t="s">
        <v>12</v>
      </c>
      <c r="C22" s="7"/>
      <c r="D22" s="7"/>
      <c r="E22" s="7"/>
      <c r="F22" s="7"/>
      <c r="G22" s="7"/>
      <c r="H22" s="7"/>
      <c r="I22" s="7"/>
      <c r="J22" s="7"/>
      <c r="K22" s="7"/>
      <c r="L22" s="7"/>
      <c r="M22" s="7"/>
      <c r="N22" s="16" t="s">
        <v>13</v>
      </c>
    </row>
  </sheetData>
  <sheetProtection algorithmName="SHA-512" hashValue="iZ41/Z5qvLthwcYK9Oi218Yshd5ES9LP+V+7nTfAJ6UD2I9Kv74YhqO7Yjd9kiD12FQHtAXgP/AklkIPHtDAuQ==" saltValue="I119gaiAkaZhRdqSAV4QfA==" spinCount="100000" sheet="1" objects="1" scenarios="1"/>
  <mergeCells count="11">
    <mergeCell ref="B21:Q21"/>
    <mergeCell ref="B15:H15"/>
    <mergeCell ref="B16:H16"/>
    <mergeCell ref="B17:H17"/>
    <mergeCell ref="B7:J7"/>
    <mergeCell ref="B8:Q8"/>
    <mergeCell ref="B9:P9"/>
    <mergeCell ref="B12:H12"/>
    <mergeCell ref="B13:J13"/>
    <mergeCell ref="B10:P10"/>
    <mergeCell ref="B14:H14"/>
  </mergeCells>
  <hyperlinks>
    <hyperlink ref="B12:H12" location="'Malý-No+Re'!A1" display="'Malý-No+Re'!A1" xr:uid="{52668D75-8A37-4CEC-89A6-AAA57DB5337F}"/>
    <hyperlink ref="B13:J13" location="'Velký-No+Re'!A1" display="2. Projekt novostavby, kde jsou celkové náklady projektu (vč. DPH) nad 30 mil. Kč" xr:uid="{63838BB5-7955-4CAA-8509-2D8FBC3EE000}"/>
    <hyperlink ref="B15:H15" location="'Velký-No+Re'!A1" display="4. Projekt rekonstrukce, kde jsou celkové náklady projektu (vč. DPH) nad 30 mil. Kč" xr:uid="{01937B4C-7E70-404A-BAAB-74B58132752E}"/>
    <hyperlink ref="B14:H14" location="'Malý-No+Re'!A1" display="3. Projekt rekonstukce, kde jsou celkové náklady projektu (vč. DPH) do 30 mil. Kč" xr:uid="{BE82C677-79E2-4A28-9785-039ADA66F4F5}"/>
    <hyperlink ref="B16:H16" location="'Malý-Ná'!A1" display="5. Projek nákupu, kde jsou celkové náklady projektu (vč. DPH) do 30 mil. Kč" xr:uid="{D2488476-DC32-46F5-BF6A-C34D6C850A23}"/>
    <hyperlink ref="B17:H17" location="'Velký-Ná'!A1" display="6. Projekt nákupu, kde jsou celkové náklady projektu (vč. DPH) nad 30 mil. Kč" xr:uid="{BFF70D95-3642-415B-9516-D5FDE49A3AF9}"/>
  </hyperlinks>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A7AD4-38CB-48F5-9917-72D054AA430A}">
  <dimension ref="A3:L70"/>
  <sheetViews>
    <sheetView showGridLines="0" tabSelected="1" zoomScale="70" zoomScaleNormal="70" workbookViewId="0">
      <pane xSplit="2" ySplit="11" topLeftCell="C12" activePane="bottomRight" state="frozen"/>
      <selection pane="bottomRight" activeCell="H14" sqref="H14"/>
      <selection pane="bottomLeft" activeCell="A9" sqref="A9"/>
      <selection pane="topRight" activeCell="C1" sqref="C1"/>
    </sheetView>
  </sheetViews>
  <sheetFormatPr defaultColWidth="9.140625" defaultRowHeight="18.75"/>
  <cols>
    <col min="1" max="1" width="32.7109375" style="41" customWidth="1"/>
    <col min="2" max="2" width="7.85546875" style="22" customWidth="1"/>
    <col min="3" max="3" width="89" style="22" customWidth="1"/>
    <col min="4" max="6" width="25.42578125" style="22" customWidth="1"/>
    <col min="7" max="7" width="23.42578125" style="22" customWidth="1"/>
    <col min="8" max="8" width="23.42578125" style="23" customWidth="1"/>
    <col min="9" max="10" width="23.42578125" style="24" customWidth="1"/>
    <col min="11" max="11" width="23.42578125" style="42" customWidth="1"/>
    <col min="12" max="12" width="16.5703125" style="25" customWidth="1"/>
    <col min="13" max="13" width="2.28515625" style="21" customWidth="1"/>
    <col min="14" max="16384" width="9.140625" style="21"/>
  </cols>
  <sheetData>
    <row r="3" spans="1:12" ht="24.75" customHeight="1">
      <c r="E3" s="22" t="s">
        <v>12</v>
      </c>
    </row>
    <row r="4" spans="1:12" ht="31.5">
      <c r="A4" s="26"/>
      <c r="B4" s="26"/>
      <c r="C4" s="26"/>
      <c r="D4" s="26"/>
      <c r="E4" s="26"/>
      <c r="F4" s="26"/>
      <c r="G4" s="27"/>
      <c r="H4" s="28"/>
      <c r="I4" s="29"/>
      <c r="J4" s="29"/>
      <c r="K4" s="43"/>
      <c r="L4" s="29"/>
    </row>
    <row r="5" spans="1:12">
      <c r="A5" s="73" t="s">
        <v>14</v>
      </c>
      <c r="B5" s="73"/>
      <c r="C5" s="73"/>
      <c r="D5" s="73"/>
      <c r="E5" s="29"/>
      <c r="F5" s="29"/>
      <c r="G5" s="74" t="s">
        <v>15</v>
      </c>
      <c r="H5" s="75"/>
      <c r="I5" s="75"/>
      <c r="J5" s="76"/>
      <c r="K5" s="30">
        <f>SUM(K12:K62)</f>
        <v>0</v>
      </c>
      <c r="L5" s="29"/>
    </row>
    <row r="6" spans="1:12">
      <c r="A6" s="73"/>
      <c r="B6" s="73"/>
      <c r="C6" s="73"/>
      <c r="D6" s="73"/>
      <c r="E6" s="29"/>
      <c r="F6" s="29"/>
      <c r="G6" s="31"/>
      <c r="H6" s="29"/>
      <c r="I6" s="29"/>
      <c r="J6" s="29"/>
      <c r="K6" s="43"/>
      <c r="L6" s="29"/>
    </row>
    <row r="7" spans="1:12" ht="15.75">
      <c r="A7" s="73"/>
      <c r="B7" s="73"/>
      <c r="C7" s="73"/>
      <c r="D7" s="73"/>
      <c r="E7" s="29"/>
      <c r="F7" s="27"/>
      <c r="G7" s="77" t="s">
        <v>16</v>
      </c>
      <c r="H7" s="77"/>
      <c r="I7" s="77"/>
      <c r="J7" s="77"/>
      <c r="K7" s="77"/>
      <c r="L7" s="29"/>
    </row>
    <row r="8" spans="1:12" ht="47.25">
      <c r="A8" s="73"/>
      <c r="B8" s="73"/>
      <c r="C8" s="73"/>
      <c r="D8" s="73"/>
      <c r="E8" s="29"/>
      <c r="F8" s="29"/>
      <c r="G8" s="32" t="s">
        <v>17</v>
      </c>
      <c r="H8" s="32" t="s">
        <v>18</v>
      </c>
      <c r="I8" s="32" t="s">
        <v>19</v>
      </c>
      <c r="J8" s="32" t="s">
        <v>20</v>
      </c>
      <c r="K8" s="32" t="s">
        <v>21</v>
      </c>
      <c r="L8" s="29"/>
    </row>
    <row r="9" spans="1:12">
      <c r="A9" s="73"/>
      <c r="B9" s="73"/>
      <c r="C9" s="73"/>
      <c r="D9" s="73"/>
      <c r="E9" s="29"/>
      <c r="F9" s="27"/>
      <c r="G9" s="33">
        <f>SUM(K12:K30)</f>
        <v>0</v>
      </c>
      <c r="H9" s="33">
        <f>SUM(K31:K50)</f>
        <v>0</v>
      </c>
      <c r="I9" s="33">
        <f>SUM(K51:K57)</f>
        <v>0</v>
      </c>
      <c r="J9" s="33">
        <f>SUM(K58:K61)</f>
        <v>0</v>
      </c>
      <c r="K9" s="33">
        <f>K62</f>
        <v>0</v>
      </c>
      <c r="L9" s="29"/>
    </row>
    <row r="10" spans="1:12" ht="15">
      <c r="A10" s="78" t="s">
        <v>22</v>
      </c>
      <c r="B10" s="78"/>
      <c r="C10" s="78"/>
      <c r="D10" s="29"/>
      <c r="E10" s="29"/>
      <c r="F10" s="29"/>
      <c r="G10" s="29"/>
      <c r="H10" s="29"/>
      <c r="I10" s="29"/>
      <c r="J10" s="29"/>
      <c r="K10" s="43"/>
      <c r="L10" s="29"/>
    </row>
    <row r="11" spans="1:12" ht="31.5">
      <c r="A11" s="34" t="s">
        <v>23</v>
      </c>
      <c r="B11" s="34" t="s">
        <v>24</v>
      </c>
      <c r="C11" s="34" t="s">
        <v>25</v>
      </c>
      <c r="D11" s="34" t="s">
        <v>26</v>
      </c>
      <c r="E11" s="34" t="s">
        <v>27</v>
      </c>
      <c r="F11" s="34" t="s">
        <v>28</v>
      </c>
      <c r="G11" s="32" t="s">
        <v>29</v>
      </c>
      <c r="H11" s="35" t="s">
        <v>30</v>
      </c>
      <c r="I11" s="32" t="s">
        <v>31</v>
      </c>
      <c r="J11" s="32" t="s">
        <v>32</v>
      </c>
      <c r="K11" s="32" t="s">
        <v>33</v>
      </c>
      <c r="L11" s="29"/>
    </row>
    <row r="12" spans="1:12" ht="60">
      <c r="A12" s="70" t="s">
        <v>34</v>
      </c>
      <c r="B12" s="37">
        <v>1</v>
      </c>
      <c r="C12" s="36" t="s">
        <v>35</v>
      </c>
      <c r="D12" s="36" t="s">
        <v>36</v>
      </c>
      <c r="E12" s="36" t="s">
        <v>37</v>
      </c>
      <c r="F12" s="36" t="s">
        <v>38</v>
      </c>
      <c r="G12" s="19"/>
      <c r="H12" s="20"/>
      <c r="I12" s="38">
        <v>20</v>
      </c>
      <c r="J12" s="30">
        <f t="shared" ref="J12:J57" si="0">I12*H12</f>
        <v>0</v>
      </c>
      <c r="K12" s="67">
        <f>SUM(J12:J13)</f>
        <v>0</v>
      </c>
      <c r="L12" s="29"/>
    </row>
    <row r="13" spans="1:12" ht="165">
      <c r="A13" s="72"/>
      <c r="B13" s="37">
        <v>2</v>
      </c>
      <c r="C13" s="36" t="s">
        <v>39</v>
      </c>
      <c r="D13" s="36" t="s">
        <v>36</v>
      </c>
      <c r="E13" s="36" t="s">
        <v>37</v>
      </c>
      <c r="F13" s="36" t="s">
        <v>38</v>
      </c>
      <c r="G13" s="19"/>
      <c r="H13" s="20"/>
      <c r="I13" s="38">
        <v>20</v>
      </c>
      <c r="J13" s="30">
        <f t="shared" si="0"/>
        <v>0</v>
      </c>
      <c r="K13" s="69"/>
      <c r="L13" s="29"/>
    </row>
    <row r="14" spans="1:12" ht="60">
      <c r="A14" s="70" t="s">
        <v>40</v>
      </c>
      <c r="B14" s="37">
        <v>3</v>
      </c>
      <c r="C14" s="36" t="s">
        <v>41</v>
      </c>
      <c r="D14" s="36" t="s">
        <v>42</v>
      </c>
      <c r="E14" s="36" t="s">
        <v>43</v>
      </c>
      <c r="F14" s="36" t="s">
        <v>44</v>
      </c>
      <c r="G14" s="19"/>
      <c r="H14" s="20"/>
      <c r="I14" s="38">
        <v>18</v>
      </c>
      <c r="J14" s="30">
        <f t="shared" si="0"/>
        <v>0</v>
      </c>
      <c r="K14" s="67">
        <f>SUM(J14:J15)</f>
        <v>0</v>
      </c>
      <c r="L14" s="29"/>
    </row>
    <row r="15" spans="1:12" ht="60">
      <c r="A15" s="72"/>
      <c r="B15" s="37">
        <v>4</v>
      </c>
      <c r="C15" s="36" t="s">
        <v>45</v>
      </c>
      <c r="D15" s="36" t="s">
        <v>46</v>
      </c>
      <c r="E15" s="36" t="s">
        <v>43</v>
      </c>
      <c r="F15" s="36" t="s">
        <v>47</v>
      </c>
      <c r="G15" s="19"/>
      <c r="H15" s="20"/>
      <c r="I15" s="38">
        <v>32</v>
      </c>
      <c r="J15" s="30">
        <f t="shared" si="0"/>
        <v>0</v>
      </c>
      <c r="K15" s="69"/>
      <c r="L15" s="29"/>
    </row>
    <row r="16" spans="1:12" ht="45">
      <c r="A16" s="70" t="s">
        <v>48</v>
      </c>
      <c r="B16" s="37">
        <v>5</v>
      </c>
      <c r="C16" s="36" t="s">
        <v>49</v>
      </c>
      <c r="D16" s="36" t="s">
        <v>50</v>
      </c>
      <c r="E16" s="36" t="s">
        <v>43</v>
      </c>
      <c r="F16" s="36" t="s">
        <v>51</v>
      </c>
      <c r="G16" s="19"/>
      <c r="H16" s="20"/>
      <c r="I16" s="38">
        <v>14</v>
      </c>
      <c r="J16" s="30">
        <f t="shared" si="0"/>
        <v>0</v>
      </c>
      <c r="K16" s="67">
        <f>SUM(J16:J18)</f>
        <v>0</v>
      </c>
      <c r="L16" s="29"/>
    </row>
    <row r="17" spans="1:12" ht="90">
      <c r="A17" s="71"/>
      <c r="B17" s="37">
        <v>6</v>
      </c>
      <c r="C17" s="36" t="s">
        <v>52</v>
      </c>
      <c r="D17" s="36" t="s">
        <v>53</v>
      </c>
      <c r="E17" s="36" t="s">
        <v>54</v>
      </c>
      <c r="F17" s="36" t="s">
        <v>55</v>
      </c>
      <c r="G17" s="19"/>
      <c r="H17" s="20"/>
      <c r="I17" s="38">
        <v>20</v>
      </c>
      <c r="J17" s="30">
        <f t="shared" si="0"/>
        <v>0</v>
      </c>
      <c r="K17" s="68"/>
      <c r="L17" s="29"/>
    </row>
    <row r="18" spans="1:12" ht="45">
      <c r="A18" s="72"/>
      <c r="B18" s="37">
        <v>7</v>
      </c>
      <c r="C18" s="36" t="s">
        <v>56</v>
      </c>
      <c r="D18" s="36" t="s">
        <v>50</v>
      </c>
      <c r="E18" s="36" t="s">
        <v>43</v>
      </c>
      <c r="F18" s="36" t="s">
        <v>57</v>
      </c>
      <c r="G18" s="19"/>
      <c r="H18" s="20"/>
      <c r="I18" s="38">
        <v>9</v>
      </c>
      <c r="J18" s="30">
        <f t="shared" si="0"/>
        <v>0</v>
      </c>
      <c r="K18" s="69"/>
      <c r="L18" s="29"/>
    </row>
    <row r="19" spans="1:12" ht="105">
      <c r="A19" s="36" t="s">
        <v>58</v>
      </c>
      <c r="B19" s="37">
        <v>8</v>
      </c>
      <c r="C19" s="36" t="s">
        <v>59</v>
      </c>
      <c r="D19" s="36" t="s">
        <v>60</v>
      </c>
      <c r="E19" s="36" t="s">
        <v>43</v>
      </c>
      <c r="F19" s="36" t="s">
        <v>61</v>
      </c>
      <c r="G19" s="19"/>
      <c r="H19" s="20"/>
      <c r="I19" s="38">
        <v>35</v>
      </c>
      <c r="J19" s="30">
        <f t="shared" si="0"/>
        <v>0</v>
      </c>
      <c r="K19" s="30">
        <f>J19</f>
        <v>0</v>
      </c>
      <c r="L19" s="29"/>
    </row>
    <row r="20" spans="1:12" ht="75">
      <c r="A20" s="70" t="s">
        <v>62</v>
      </c>
      <c r="B20" s="37">
        <v>9</v>
      </c>
      <c r="C20" s="36" t="s">
        <v>63</v>
      </c>
      <c r="D20" s="36" t="s">
        <v>64</v>
      </c>
      <c r="E20" s="36" t="s">
        <v>43</v>
      </c>
      <c r="F20" s="36" t="s">
        <v>65</v>
      </c>
      <c r="G20" s="19"/>
      <c r="H20" s="20"/>
      <c r="I20" s="38">
        <v>20</v>
      </c>
      <c r="J20" s="30">
        <f t="shared" si="0"/>
        <v>0</v>
      </c>
      <c r="K20" s="67">
        <f>SUM(J20:J21)</f>
        <v>0</v>
      </c>
      <c r="L20" s="29"/>
    </row>
    <row r="21" spans="1:12" ht="30">
      <c r="A21" s="72"/>
      <c r="B21" s="37">
        <v>10</v>
      </c>
      <c r="C21" s="36" t="s">
        <v>66</v>
      </c>
      <c r="D21" s="36" t="s">
        <v>64</v>
      </c>
      <c r="E21" s="36" t="s">
        <v>43</v>
      </c>
      <c r="F21" s="36" t="s">
        <v>67</v>
      </c>
      <c r="G21" s="19"/>
      <c r="H21" s="20"/>
      <c r="I21" s="38">
        <v>20</v>
      </c>
      <c r="J21" s="30">
        <f t="shared" si="0"/>
        <v>0</v>
      </c>
      <c r="K21" s="69"/>
      <c r="L21" s="29"/>
    </row>
    <row r="22" spans="1:12" ht="30">
      <c r="A22" s="70" t="s">
        <v>68</v>
      </c>
      <c r="B22" s="37">
        <v>11</v>
      </c>
      <c r="C22" s="36" t="s">
        <v>69</v>
      </c>
      <c r="D22" s="36" t="s">
        <v>46</v>
      </c>
      <c r="E22" s="36" t="s">
        <v>43</v>
      </c>
      <c r="F22" s="36" t="s">
        <v>70</v>
      </c>
      <c r="G22" s="19"/>
      <c r="H22" s="20"/>
      <c r="I22" s="38">
        <v>16</v>
      </c>
      <c r="J22" s="30">
        <f t="shared" si="0"/>
        <v>0</v>
      </c>
      <c r="K22" s="67">
        <f>SUM(J22:J27)</f>
        <v>0</v>
      </c>
      <c r="L22" s="29"/>
    </row>
    <row r="23" spans="1:12" ht="60">
      <c r="A23" s="71"/>
      <c r="B23" s="37">
        <v>12</v>
      </c>
      <c r="C23" s="36" t="s">
        <v>71</v>
      </c>
      <c r="D23" s="36" t="s">
        <v>46</v>
      </c>
      <c r="E23" s="36" t="s">
        <v>43</v>
      </c>
      <c r="F23" s="36" t="s">
        <v>72</v>
      </c>
      <c r="G23" s="19"/>
      <c r="H23" s="20"/>
      <c r="I23" s="38">
        <v>10</v>
      </c>
      <c r="J23" s="30">
        <f t="shared" si="0"/>
        <v>0</v>
      </c>
      <c r="K23" s="68"/>
      <c r="L23" s="29"/>
    </row>
    <row r="24" spans="1:12" ht="45">
      <c r="A24" s="71"/>
      <c r="B24" s="37">
        <v>13</v>
      </c>
      <c r="C24" s="36" t="s">
        <v>73</v>
      </c>
      <c r="D24" s="36" t="s">
        <v>46</v>
      </c>
      <c r="E24" s="36" t="s">
        <v>43</v>
      </c>
      <c r="F24" s="36" t="s">
        <v>74</v>
      </c>
      <c r="G24" s="19"/>
      <c r="H24" s="20"/>
      <c r="I24" s="38">
        <v>10</v>
      </c>
      <c r="J24" s="30">
        <f t="shared" si="0"/>
        <v>0</v>
      </c>
      <c r="K24" s="68"/>
      <c r="L24" s="29"/>
    </row>
    <row r="25" spans="1:12" ht="60">
      <c r="A25" s="71"/>
      <c r="B25" s="37">
        <v>14</v>
      </c>
      <c r="C25" s="36" t="s">
        <v>75</v>
      </c>
      <c r="D25" s="36" t="s">
        <v>46</v>
      </c>
      <c r="E25" s="36" t="s">
        <v>43</v>
      </c>
      <c r="F25" s="36" t="s">
        <v>76</v>
      </c>
      <c r="G25" s="19"/>
      <c r="H25" s="20"/>
      <c r="I25" s="38">
        <v>10</v>
      </c>
      <c r="J25" s="30">
        <f t="shared" si="0"/>
        <v>0</v>
      </c>
      <c r="K25" s="68"/>
      <c r="L25" s="29"/>
    </row>
    <row r="26" spans="1:12" ht="45">
      <c r="A26" s="71"/>
      <c r="B26" s="37">
        <v>15</v>
      </c>
      <c r="C26" s="36" t="s">
        <v>77</v>
      </c>
      <c r="D26" s="36" t="s">
        <v>46</v>
      </c>
      <c r="E26" s="36" t="s">
        <v>43</v>
      </c>
      <c r="F26" s="36" t="s">
        <v>78</v>
      </c>
      <c r="G26" s="19"/>
      <c r="H26" s="20"/>
      <c r="I26" s="38">
        <v>10</v>
      </c>
      <c r="J26" s="30">
        <f t="shared" si="0"/>
        <v>0</v>
      </c>
      <c r="K26" s="68"/>
      <c r="L26" s="29"/>
    </row>
    <row r="27" spans="1:12" ht="90">
      <c r="A27" s="72"/>
      <c r="B27" s="37">
        <v>16</v>
      </c>
      <c r="C27" s="36" t="s">
        <v>79</v>
      </c>
      <c r="D27" s="36" t="s">
        <v>46</v>
      </c>
      <c r="E27" s="36" t="s">
        <v>43</v>
      </c>
      <c r="F27" s="36" t="s">
        <v>80</v>
      </c>
      <c r="G27" s="19"/>
      <c r="H27" s="20"/>
      <c r="I27" s="38">
        <v>10</v>
      </c>
      <c r="J27" s="30">
        <f t="shared" si="0"/>
        <v>0</v>
      </c>
      <c r="K27" s="69"/>
      <c r="L27" s="29"/>
    </row>
    <row r="28" spans="1:12" ht="45">
      <c r="A28" s="36" t="s">
        <v>81</v>
      </c>
      <c r="B28" s="37">
        <v>17</v>
      </c>
      <c r="C28" s="36" t="s">
        <v>82</v>
      </c>
      <c r="D28" s="36" t="s">
        <v>83</v>
      </c>
      <c r="E28" s="36" t="s">
        <v>84</v>
      </c>
      <c r="F28" s="36" t="s">
        <v>85</v>
      </c>
      <c r="G28" s="19"/>
      <c r="H28" s="20"/>
      <c r="I28" s="38">
        <v>35</v>
      </c>
      <c r="J28" s="30">
        <f t="shared" si="0"/>
        <v>0</v>
      </c>
      <c r="K28" s="30">
        <f>J28</f>
        <v>0</v>
      </c>
      <c r="L28" s="29"/>
    </row>
    <row r="29" spans="1:12" ht="60">
      <c r="A29" s="70" t="s">
        <v>86</v>
      </c>
      <c r="B29" s="37">
        <v>18</v>
      </c>
      <c r="C29" s="36" t="s">
        <v>87</v>
      </c>
      <c r="D29" s="36" t="s">
        <v>88</v>
      </c>
      <c r="E29" s="36" t="s">
        <v>89</v>
      </c>
      <c r="F29" s="36" t="s">
        <v>90</v>
      </c>
      <c r="G29" s="19"/>
      <c r="H29" s="20"/>
      <c r="I29" s="38">
        <v>14</v>
      </c>
      <c r="J29" s="30">
        <f t="shared" si="0"/>
        <v>0</v>
      </c>
      <c r="K29" s="67">
        <f>SUM(J29:J30)</f>
        <v>0</v>
      </c>
      <c r="L29" s="29"/>
    </row>
    <row r="30" spans="1:12" ht="30">
      <c r="A30" s="72"/>
      <c r="B30" s="37">
        <v>19</v>
      </c>
      <c r="C30" s="36" t="s">
        <v>91</v>
      </c>
      <c r="D30" s="36" t="s">
        <v>88</v>
      </c>
      <c r="E30" s="36" t="s">
        <v>43</v>
      </c>
      <c r="F30" s="36" t="s">
        <v>92</v>
      </c>
      <c r="G30" s="19"/>
      <c r="H30" s="20"/>
      <c r="I30" s="38">
        <v>25</v>
      </c>
      <c r="J30" s="30">
        <f t="shared" si="0"/>
        <v>0</v>
      </c>
      <c r="K30" s="69"/>
      <c r="L30" s="29"/>
    </row>
    <row r="31" spans="1:12" ht="30">
      <c r="A31" s="70" t="s">
        <v>93</v>
      </c>
      <c r="B31" s="37">
        <v>20</v>
      </c>
      <c r="C31" s="36" t="s">
        <v>94</v>
      </c>
      <c r="D31" s="36" t="s">
        <v>95</v>
      </c>
      <c r="E31" s="36" t="s">
        <v>96</v>
      </c>
      <c r="F31" s="36" t="s">
        <v>97</v>
      </c>
      <c r="G31" s="19"/>
      <c r="H31" s="20"/>
      <c r="I31" s="38">
        <v>21</v>
      </c>
      <c r="J31" s="30">
        <f t="shared" si="0"/>
        <v>0</v>
      </c>
      <c r="K31" s="67">
        <f>SUM(J31:J32)</f>
        <v>0</v>
      </c>
      <c r="L31" s="29"/>
    </row>
    <row r="32" spans="1:12" ht="45">
      <c r="A32" s="72"/>
      <c r="B32" s="37">
        <v>21</v>
      </c>
      <c r="C32" s="36" t="s">
        <v>98</v>
      </c>
      <c r="D32" s="36" t="s">
        <v>95</v>
      </c>
      <c r="E32" s="36" t="s">
        <v>96</v>
      </c>
      <c r="F32" s="36" t="s">
        <v>99</v>
      </c>
      <c r="G32" s="19"/>
      <c r="H32" s="20"/>
      <c r="I32" s="38">
        <v>12</v>
      </c>
      <c r="J32" s="30">
        <f t="shared" si="0"/>
        <v>0</v>
      </c>
      <c r="K32" s="69"/>
      <c r="L32" s="29"/>
    </row>
    <row r="33" spans="1:12" ht="120">
      <c r="A33" s="36" t="s">
        <v>100</v>
      </c>
      <c r="B33" s="37">
        <v>22</v>
      </c>
      <c r="C33" s="36" t="s">
        <v>101</v>
      </c>
      <c r="D33" s="36" t="s">
        <v>102</v>
      </c>
      <c r="E33" s="36" t="s">
        <v>43</v>
      </c>
      <c r="F33" s="36" t="s">
        <v>103</v>
      </c>
      <c r="G33" s="19"/>
      <c r="H33" s="20"/>
      <c r="I33" s="38">
        <v>61</v>
      </c>
      <c r="J33" s="30">
        <f t="shared" si="0"/>
        <v>0</v>
      </c>
      <c r="K33" s="30">
        <f>J33</f>
        <v>0</v>
      </c>
      <c r="L33" s="29"/>
    </row>
    <row r="34" spans="1:12" ht="30" customHeight="1">
      <c r="A34" s="70" t="s">
        <v>104</v>
      </c>
      <c r="B34" s="37">
        <v>23</v>
      </c>
      <c r="C34" s="36" t="s">
        <v>105</v>
      </c>
      <c r="D34" s="36" t="s">
        <v>42</v>
      </c>
      <c r="E34" s="36" t="s">
        <v>43</v>
      </c>
      <c r="F34" s="36" t="s">
        <v>67</v>
      </c>
      <c r="G34" s="19"/>
      <c r="H34" s="20"/>
      <c r="I34" s="38">
        <v>13</v>
      </c>
      <c r="J34" s="30">
        <f t="shared" si="0"/>
        <v>0</v>
      </c>
      <c r="K34" s="67">
        <f>SUM(J34:J37)</f>
        <v>0</v>
      </c>
      <c r="L34" s="29"/>
    </row>
    <row r="35" spans="1:12" ht="45">
      <c r="A35" s="71"/>
      <c r="B35" s="37">
        <v>24</v>
      </c>
      <c r="C35" s="36" t="s">
        <v>106</v>
      </c>
      <c r="D35" s="36" t="s">
        <v>42</v>
      </c>
      <c r="E35" s="36" t="s">
        <v>43</v>
      </c>
      <c r="F35" s="36" t="s">
        <v>67</v>
      </c>
      <c r="G35" s="19"/>
      <c r="H35" s="20"/>
      <c r="I35" s="38">
        <v>8</v>
      </c>
      <c r="J35" s="30">
        <f t="shared" si="0"/>
        <v>0</v>
      </c>
      <c r="K35" s="68"/>
      <c r="L35" s="29"/>
    </row>
    <row r="36" spans="1:12" ht="60">
      <c r="A36" s="71"/>
      <c r="B36" s="37">
        <v>25</v>
      </c>
      <c r="C36" s="36" t="s">
        <v>107</v>
      </c>
      <c r="D36" s="36" t="s">
        <v>108</v>
      </c>
      <c r="E36" s="36" t="s">
        <v>108</v>
      </c>
      <c r="F36" s="36" t="s">
        <v>109</v>
      </c>
      <c r="G36" s="19"/>
      <c r="H36" s="20"/>
      <c r="I36" s="38">
        <v>13</v>
      </c>
      <c r="J36" s="30">
        <f t="shared" si="0"/>
        <v>0</v>
      </c>
      <c r="K36" s="68"/>
      <c r="L36" s="29"/>
    </row>
    <row r="37" spans="1:12" ht="45">
      <c r="A37" s="72"/>
      <c r="B37" s="37">
        <v>26</v>
      </c>
      <c r="C37" s="36" t="s">
        <v>110</v>
      </c>
      <c r="D37" s="36" t="s">
        <v>111</v>
      </c>
      <c r="E37" s="36" t="s">
        <v>111</v>
      </c>
      <c r="F37" s="36" t="s">
        <v>112</v>
      </c>
      <c r="G37" s="19"/>
      <c r="H37" s="20"/>
      <c r="I37" s="38">
        <v>8</v>
      </c>
      <c r="J37" s="30">
        <f t="shared" si="0"/>
        <v>0</v>
      </c>
      <c r="K37" s="69"/>
      <c r="L37" s="29"/>
    </row>
    <row r="38" spans="1:12" ht="60">
      <c r="A38" s="70" t="s">
        <v>113</v>
      </c>
      <c r="B38" s="37">
        <v>27</v>
      </c>
      <c r="C38" s="36" t="s">
        <v>114</v>
      </c>
      <c r="D38" s="36" t="s">
        <v>115</v>
      </c>
      <c r="E38" s="36" t="s">
        <v>43</v>
      </c>
      <c r="F38" s="36" t="s">
        <v>116</v>
      </c>
      <c r="G38" s="19"/>
      <c r="H38" s="20"/>
      <c r="I38" s="38">
        <v>14</v>
      </c>
      <c r="J38" s="30">
        <f t="shared" si="0"/>
        <v>0</v>
      </c>
      <c r="K38" s="67">
        <f>SUM(J38:J40)</f>
        <v>0</v>
      </c>
      <c r="L38" s="29"/>
    </row>
    <row r="39" spans="1:12" ht="60">
      <c r="A39" s="71"/>
      <c r="B39" s="37">
        <v>28</v>
      </c>
      <c r="C39" s="36" t="s">
        <v>117</v>
      </c>
      <c r="D39" s="36" t="s">
        <v>118</v>
      </c>
      <c r="E39" s="36" t="s">
        <v>43</v>
      </c>
      <c r="F39" s="36" t="s">
        <v>119</v>
      </c>
      <c r="G39" s="19"/>
      <c r="H39" s="20"/>
      <c r="I39" s="38">
        <v>14</v>
      </c>
      <c r="J39" s="30">
        <f t="shared" si="0"/>
        <v>0</v>
      </c>
      <c r="K39" s="68"/>
      <c r="L39" s="29"/>
    </row>
    <row r="40" spans="1:12" ht="90">
      <c r="A40" s="72"/>
      <c r="B40" s="37">
        <v>29</v>
      </c>
      <c r="C40" s="36" t="s">
        <v>120</v>
      </c>
      <c r="D40" s="36" t="s">
        <v>121</v>
      </c>
      <c r="E40" s="36" t="s">
        <v>43</v>
      </c>
      <c r="F40" s="36" t="s">
        <v>122</v>
      </c>
      <c r="G40" s="19"/>
      <c r="H40" s="20"/>
      <c r="I40" s="38">
        <v>8</v>
      </c>
      <c r="J40" s="30">
        <f t="shared" si="0"/>
        <v>0</v>
      </c>
      <c r="K40" s="69"/>
      <c r="L40" s="29"/>
    </row>
    <row r="41" spans="1:12" ht="90">
      <c r="A41" s="36" t="s">
        <v>123</v>
      </c>
      <c r="B41" s="37">
        <v>30</v>
      </c>
      <c r="C41" s="36" t="s">
        <v>124</v>
      </c>
      <c r="D41" s="36" t="s">
        <v>125</v>
      </c>
      <c r="E41" s="36" t="s">
        <v>43</v>
      </c>
      <c r="F41" s="36" t="s">
        <v>126</v>
      </c>
      <c r="G41" s="19"/>
      <c r="H41" s="20"/>
      <c r="I41" s="38">
        <v>46</v>
      </c>
      <c r="J41" s="30">
        <f t="shared" si="0"/>
        <v>0</v>
      </c>
      <c r="K41" s="30">
        <f>J41</f>
        <v>0</v>
      </c>
      <c r="L41" s="29"/>
    </row>
    <row r="42" spans="1:12" ht="45">
      <c r="A42" s="70" t="s">
        <v>127</v>
      </c>
      <c r="B42" s="37">
        <v>31</v>
      </c>
      <c r="C42" s="36" t="s">
        <v>128</v>
      </c>
      <c r="D42" s="36" t="s">
        <v>102</v>
      </c>
      <c r="E42" s="36" t="s">
        <v>43</v>
      </c>
      <c r="F42" s="36" t="s">
        <v>129</v>
      </c>
      <c r="G42" s="19"/>
      <c r="H42" s="20"/>
      <c r="I42" s="38">
        <v>29</v>
      </c>
      <c r="J42" s="30">
        <f t="shared" si="0"/>
        <v>0</v>
      </c>
      <c r="K42" s="67">
        <f>SUM(J42:J45)</f>
        <v>0</v>
      </c>
      <c r="L42" s="29"/>
    </row>
    <row r="43" spans="1:12" ht="45">
      <c r="A43" s="71"/>
      <c r="B43" s="37">
        <v>32</v>
      </c>
      <c r="C43" s="36" t="s">
        <v>130</v>
      </c>
      <c r="D43" s="36" t="s">
        <v>131</v>
      </c>
      <c r="E43" s="36" t="s">
        <v>43</v>
      </c>
      <c r="F43" s="36" t="s">
        <v>132</v>
      </c>
      <c r="G43" s="19"/>
      <c r="H43" s="20"/>
      <c r="I43" s="38">
        <v>13</v>
      </c>
      <c r="J43" s="30">
        <f t="shared" si="0"/>
        <v>0</v>
      </c>
      <c r="K43" s="68"/>
      <c r="L43" s="29"/>
    </row>
    <row r="44" spans="1:12" ht="75">
      <c r="A44" s="71"/>
      <c r="B44" s="37">
        <v>33</v>
      </c>
      <c r="C44" s="36" t="s">
        <v>133</v>
      </c>
      <c r="D44" s="36" t="s">
        <v>134</v>
      </c>
      <c r="E44" s="36" t="s">
        <v>43</v>
      </c>
      <c r="F44" s="36" t="s">
        <v>135</v>
      </c>
      <c r="G44" s="19"/>
      <c r="H44" s="20"/>
      <c r="I44" s="38">
        <v>13</v>
      </c>
      <c r="J44" s="30">
        <f t="shared" si="0"/>
        <v>0</v>
      </c>
      <c r="K44" s="68"/>
      <c r="L44" s="29"/>
    </row>
    <row r="45" spans="1:12" ht="135">
      <c r="A45" s="72"/>
      <c r="B45" s="37">
        <v>34</v>
      </c>
      <c r="C45" s="36" t="s">
        <v>136</v>
      </c>
      <c r="D45" s="36" t="s">
        <v>137</v>
      </c>
      <c r="E45" s="36" t="s">
        <v>138</v>
      </c>
      <c r="F45" s="36" t="s">
        <v>139</v>
      </c>
      <c r="G45" s="19"/>
      <c r="H45" s="20"/>
      <c r="I45" s="38">
        <v>23</v>
      </c>
      <c r="J45" s="30">
        <f t="shared" si="0"/>
        <v>0</v>
      </c>
      <c r="K45" s="69"/>
      <c r="L45" s="29"/>
    </row>
    <row r="46" spans="1:12" ht="45">
      <c r="A46" s="70" t="s">
        <v>140</v>
      </c>
      <c r="B46" s="37">
        <v>35</v>
      </c>
      <c r="C46" s="36" t="s">
        <v>141</v>
      </c>
      <c r="D46" s="36" t="s">
        <v>42</v>
      </c>
      <c r="E46" s="36" t="s">
        <v>43</v>
      </c>
      <c r="F46" s="36" t="s">
        <v>142</v>
      </c>
      <c r="G46" s="19"/>
      <c r="H46" s="20"/>
      <c r="I46" s="38">
        <v>8</v>
      </c>
      <c r="J46" s="30">
        <f t="shared" si="0"/>
        <v>0</v>
      </c>
      <c r="K46" s="67">
        <f>SUM(J46:J48)</f>
        <v>0</v>
      </c>
      <c r="L46" s="29"/>
    </row>
    <row r="47" spans="1:12" ht="45">
      <c r="A47" s="71"/>
      <c r="B47" s="37">
        <v>36</v>
      </c>
      <c r="C47" s="36" t="s">
        <v>143</v>
      </c>
      <c r="D47" s="36" t="s">
        <v>42</v>
      </c>
      <c r="E47" s="36" t="s">
        <v>43</v>
      </c>
      <c r="F47" s="36" t="s">
        <v>142</v>
      </c>
      <c r="G47" s="19"/>
      <c r="H47" s="20"/>
      <c r="I47" s="38">
        <v>14</v>
      </c>
      <c r="J47" s="30">
        <f t="shared" si="0"/>
        <v>0</v>
      </c>
      <c r="K47" s="68"/>
      <c r="L47" s="29"/>
    </row>
    <row r="48" spans="1:12" ht="45">
      <c r="A48" s="72"/>
      <c r="B48" s="37">
        <v>37</v>
      </c>
      <c r="C48" s="36" t="s">
        <v>144</v>
      </c>
      <c r="D48" s="36" t="s">
        <v>42</v>
      </c>
      <c r="E48" s="36" t="s">
        <v>43</v>
      </c>
      <c r="F48" s="36" t="s">
        <v>142</v>
      </c>
      <c r="G48" s="19"/>
      <c r="H48" s="20"/>
      <c r="I48" s="38">
        <v>14</v>
      </c>
      <c r="J48" s="30">
        <f t="shared" si="0"/>
        <v>0</v>
      </c>
      <c r="K48" s="69"/>
      <c r="L48" s="29"/>
    </row>
    <row r="49" spans="1:12" ht="60">
      <c r="A49" s="70" t="s">
        <v>145</v>
      </c>
      <c r="B49" s="37">
        <v>38</v>
      </c>
      <c r="C49" s="36" t="s">
        <v>146</v>
      </c>
      <c r="D49" s="36" t="s">
        <v>147</v>
      </c>
      <c r="E49" s="36" t="s">
        <v>43</v>
      </c>
      <c r="F49" s="36" t="s">
        <v>148</v>
      </c>
      <c r="G49" s="19"/>
      <c r="H49" s="20"/>
      <c r="I49" s="38">
        <v>16</v>
      </c>
      <c r="J49" s="30">
        <f t="shared" si="0"/>
        <v>0</v>
      </c>
      <c r="K49" s="67">
        <f>SUM(J49:J50)</f>
        <v>0</v>
      </c>
      <c r="L49" s="29"/>
    </row>
    <row r="50" spans="1:12" ht="60">
      <c r="A50" s="72"/>
      <c r="B50" s="37">
        <v>39</v>
      </c>
      <c r="C50" s="36" t="s">
        <v>149</v>
      </c>
      <c r="D50" s="36" t="s">
        <v>147</v>
      </c>
      <c r="E50" s="36" t="s">
        <v>43</v>
      </c>
      <c r="F50" s="36" t="s">
        <v>148</v>
      </c>
      <c r="G50" s="19"/>
      <c r="H50" s="20"/>
      <c r="I50" s="38">
        <v>16</v>
      </c>
      <c r="J50" s="30">
        <f t="shared" si="0"/>
        <v>0</v>
      </c>
      <c r="K50" s="69"/>
      <c r="L50" s="29"/>
    </row>
    <row r="51" spans="1:12" ht="75">
      <c r="A51" s="70" t="s">
        <v>150</v>
      </c>
      <c r="B51" s="37">
        <v>40</v>
      </c>
      <c r="C51" s="36" t="s">
        <v>151</v>
      </c>
      <c r="D51" s="36" t="s">
        <v>46</v>
      </c>
      <c r="E51" s="36" t="s">
        <v>43</v>
      </c>
      <c r="F51" s="36" t="s">
        <v>152</v>
      </c>
      <c r="G51" s="19"/>
      <c r="H51" s="20"/>
      <c r="I51" s="38">
        <v>18</v>
      </c>
      <c r="J51" s="30">
        <f t="shared" si="0"/>
        <v>0</v>
      </c>
      <c r="K51" s="67">
        <f>SUM(J51:J53)</f>
        <v>0</v>
      </c>
      <c r="L51" s="29"/>
    </row>
    <row r="52" spans="1:12" ht="60">
      <c r="A52" s="71"/>
      <c r="B52" s="37">
        <v>41</v>
      </c>
      <c r="C52" s="36" t="s">
        <v>153</v>
      </c>
      <c r="D52" s="36" t="s">
        <v>46</v>
      </c>
      <c r="E52" s="36" t="s">
        <v>43</v>
      </c>
      <c r="F52" s="36" t="s">
        <v>154</v>
      </c>
      <c r="G52" s="19"/>
      <c r="H52" s="20"/>
      <c r="I52" s="38">
        <v>18</v>
      </c>
      <c r="J52" s="30">
        <f t="shared" si="0"/>
        <v>0</v>
      </c>
      <c r="K52" s="68"/>
      <c r="L52" s="29"/>
    </row>
    <row r="53" spans="1:12" ht="30">
      <c r="A53" s="72"/>
      <c r="B53" s="37">
        <v>42</v>
      </c>
      <c r="C53" s="36" t="s">
        <v>155</v>
      </c>
      <c r="D53" s="36" t="s">
        <v>46</v>
      </c>
      <c r="E53" s="36" t="s">
        <v>43</v>
      </c>
      <c r="F53" s="36" t="s">
        <v>156</v>
      </c>
      <c r="G53" s="19"/>
      <c r="H53" s="20"/>
      <c r="I53" s="38">
        <v>18</v>
      </c>
      <c r="J53" s="30">
        <f t="shared" si="0"/>
        <v>0</v>
      </c>
      <c r="K53" s="69"/>
      <c r="L53" s="29"/>
    </row>
    <row r="54" spans="1:12" ht="105">
      <c r="A54" s="70" t="s">
        <v>157</v>
      </c>
      <c r="B54" s="37">
        <v>43</v>
      </c>
      <c r="C54" s="36" t="s">
        <v>158</v>
      </c>
      <c r="D54" s="36" t="s">
        <v>95</v>
      </c>
      <c r="E54" s="36" t="s">
        <v>138</v>
      </c>
      <c r="F54" s="36" t="s">
        <v>159</v>
      </c>
      <c r="G54" s="19"/>
      <c r="H54" s="20"/>
      <c r="I54" s="38">
        <v>25</v>
      </c>
      <c r="J54" s="30">
        <f t="shared" si="0"/>
        <v>0</v>
      </c>
      <c r="K54" s="67">
        <f>SUM(J54:J56)</f>
        <v>0</v>
      </c>
      <c r="L54" s="29"/>
    </row>
    <row r="55" spans="1:12" ht="90">
      <c r="A55" s="71"/>
      <c r="B55" s="37">
        <v>44</v>
      </c>
      <c r="C55" s="36" t="s">
        <v>160</v>
      </c>
      <c r="D55" s="36" t="s">
        <v>95</v>
      </c>
      <c r="E55" s="36" t="s">
        <v>138</v>
      </c>
      <c r="F55" s="36" t="s">
        <v>161</v>
      </c>
      <c r="G55" s="19"/>
      <c r="H55" s="20"/>
      <c r="I55" s="38">
        <v>14</v>
      </c>
      <c r="J55" s="30">
        <f t="shared" si="0"/>
        <v>0</v>
      </c>
      <c r="K55" s="68"/>
      <c r="L55" s="29"/>
    </row>
    <row r="56" spans="1:12" ht="60">
      <c r="A56" s="72"/>
      <c r="B56" s="37">
        <v>45</v>
      </c>
      <c r="C56" s="36" t="s">
        <v>162</v>
      </c>
      <c r="D56" s="36" t="s">
        <v>50</v>
      </c>
      <c r="E56" s="36" t="s">
        <v>43</v>
      </c>
      <c r="F56" s="36" t="s">
        <v>163</v>
      </c>
      <c r="G56" s="19"/>
      <c r="H56" s="20"/>
      <c r="I56" s="38">
        <v>14</v>
      </c>
      <c r="J56" s="30">
        <f t="shared" si="0"/>
        <v>0</v>
      </c>
      <c r="K56" s="69"/>
      <c r="L56" s="29"/>
    </row>
    <row r="57" spans="1:12" ht="45">
      <c r="A57" s="36" t="s">
        <v>164</v>
      </c>
      <c r="B57" s="37">
        <v>46</v>
      </c>
      <c r="C57" s="36" t="s">
        <v>165</v>
      </c>
      <c r="D57" s="36" t="s">
        <v>166</v>
      </c>
      <c r="E57" s="36" t="s">
        <v>43</v>
      </c>
      <c r="F57" s="36" t="s">
        <v>167</v>
      </c>
      <c r="G57" s="19"/>
      <c r="H57" s="20"/>
      <c r="I57" s="38">
        <v>46</v>
      </c>
      <c r="J57" s="30">
        <f t="shared" si="0"/>
        <v>0</v>
      </c>
      <c r="K57" s="30">
        <f>J57</f>
        <v>0</v>
      </c>
      <c r="L57" s="29"/>
    </row>
    <row r="58" spans="1:12" ht="75">
      <c r="A58" s="70" t="s">
        <v>168</v>
      </c>
      <c r="B58" s="37">
        <v>47</v>
      </c>
      <c r="C58" s="36" t="s">
        <v>169</v>
      </c>
      <c r="D58" s="36" t="s">
        <v>95</v>
      </c>
      <c r="E58" s="36" t="s">
        <v>170</v>
      </c>
      <c r="F58" s="36" t="s">
        <v>171</v>
      </c>
      <c r="G58" s="19"/>
      <c r="H58" s="20"/>
      <c r="I58" s="38">
        <v>18</v>
      </c>
      <c r="J58" s="30">
        <f t="shared" ref="J58:J62" si="1">I58*H58</f>
        <v>0</v>
      </c>
      <c r="K58" s="67">
        <f>SUM(J58:J60)</f>
        <v>0</v>
      </c>
      <c r="L58" s="29"/>
    </row>
    <row r="59" spans="1:12" ht="75">
      <c r="A59" s="71"/>
      <c r="B59" s="37">
        <v>48</v>
      </c>
      <c r="C59" s="36" t="s">
        <v>172</v>
      </c>
      <c r="D59" s="36" t="s">
        <v>95</v>
      </c>
      <c r="E59" s="36" t="s">
        <v>170</v>
      </c>
      <c r="F59" s="36" t="s">
        <v>173</v>
      </c>
      <c r="G59" s="19"/>
      <c r="H59" s="20"/>
      <c r="I59" s="38">
        <v>18</v>
      </c>
      <c r="J59" s="30">
        <f t="shared" si="1"/>
        <v>0</v>
      </c>
      <c r="K59" s="68"/>
      <c r="L59" s="29"/>
    </row>
    <row r="60" spans="1:12" ht="105">
      <c r="A60" s="72"/>
      <c r="B60" s="37">
        <v>49</v>
      </c>
      <c r="C60" s="36" t="s">
        <v>174</v>
      </c>
      <c r="D60" s="36" t="s">
        <v>95</v>
      </c>
      <c r="E60" s="36" t="s">
        <v>170</v>
      </c>
      <c r="F60" s="36" t="s">
        <v>175</v>
      </c>
      <c r="G60" s="19"/>
      <c r="H60" s="20"/>
      <c r="I60" s="38">
        <v>18</v>
      </c>
      <c r="J60" s="30">
        <f t="shared" si="1"/>
        <v>0</v>
      </c>
      <c r="K60" s="69"/>
      <c r="L60" s="29"/>
    </row>
    <row r="61" spans="1:12" ht="45">
      <c r="A61" s="36" t="s">
        <v>176</v>
      </c>
      <c r="B61" s="37">
        <v>50</v>
      </c>
      <c r="C61" s="36" t="s">
        <v>177</v>
      </c>
      <c r="D61" s="36" t="s">
        <v>95</v>
      </c>
      <c r="E61" s="36" t="s">
        <v>178</v>
      </c>
      <c r="F61" s="36" t="s">
        <v>179</v>
      </c>
      <c r="G61" s="19"/>
      <c r="H61" s="20"/>
      <c r="I61" s="38">
        <v>46</v>
      </c>
      <c r="J61" s="30">
        <f t="shared" si="1"/>
        <v>0</v>
      </c>
      <c r="K61" s="30">
        <f>J61</f>
        <v>0</v>
      </c>
      <c r="L61" s="29"/>
    </row>
    <row r="62" spans="1:12" ht="90">
      <c r="A62" s="36" t="s">
        <v>180</v>
      </c>
      <c r="B62" s="37">
        <v>51</v>
      </c>
      <c r="C62" s="36" t="s">
        <v>181</v>
      </c>
      <c r="D62" s="36" t="s">
        <v>95</v>
      </c>
      <c r="E62" s="36" t="s">
        <v>182</v>
      </c>
      <c r="F62" s="36" t="s">
        <v>183</v>
      </c>
      <c r="G62" s="19"/>
      <c r="H62" s="20"/>
      <c r="I62" s="38">
        <v>35</v>
      </c>
      <c r="J62" s="30">
        <f t="shared" si="1"/>
        <v>0</v>
      </c>
      <c r="K62" s="30">
        <f>J62</f>
        <v>0</v>
      </c>
      <c r="L62" s="29"/>
    </row>
    <row r="64" spans="1:12" ht="23.25">
      <c r="A64" s="66" t="s">
        <v>184</v>
      </c>
      <c r="B64" s="66"/>
      <c r="C64" s="66"/>
    </row>
    <row r="65" spans="1:3" ht="23.25">
      <c r="A65" s="44" t="s">
        <v>185</v>
      </c>
      <c r="B65" s="65"/>
      <c r="C65" s="65"/>
    </row>
    <row r="66" spans="1:3" ht="23.25">
      <c r="A66" s="44" t="s">
        <v>186</v>
      </c>
      <c r="B66" s="65"/>
      <c r="C66" s="65"/>
    </row>
    <row r="67" spans="1:3" ht="23.25">
      <c r="A67" s="44" t="s">
        <v>187</v>
      </c>
      <c r="B67" s="65"/>
      <c r="C67" s="65"/>
    </row>
    <row r="68" spans="1:3" ht="23.25">
      <c r="A68" s="44" t="s">
        <v>188</v>
      </c>
      <c r="B68" s="65"/>
      <c r="C68" s="65"/>
    </row>
    <row r="69" spans="1:3" ht="93">
      <c r="A69" s="45" t="s">
        <v>189</v>
      </c>
      <c r="B69" s="65"/>
      <c r="C69" s="65"/>
    </row>
    <row r="70" spans="1:3" ht="23.25">
      <c r="A70" s="44" t="s">
        <v>190</v>
      </c>
      <c r="B70" s="65"/>
      <c r="C70" s="65"/>
    </row>
  </sheetData>
  <sheetProtection algorithmName="SHA-512" hashValue="u6/vhK307fLZHuhUU2R+54Z8KSzb0oPdCrqIOXC7Ex+fkZM3K+JrId2ZNVYsmzrzMQzbph9umNCp19pX3H2wkg==" saltValue="ebr7zyderXREKSpRtH8gFA==" spinCount="100000" sheet="1" objects="1" scenarios="1"/>
  <protectedRanges>
    <protectedRange sqref="B65:C70" name="potvrzení zpracovatele"/>
    <protectedRange sqref="G12:H62" name="sloupec G"/>
  </protectedRanges>
  <mergeCells count="41">
    <mergeCell ref="A16:A18"/>
    <mergeCell ref="K12:K13"/>
    <mergeCell ref="K14:K15"/>
    <mergeCell ref="K16:K18"/>
    <mergeCell ref="A5:D9"/>
    <mergeCell ref="G5:J5"/>
    <mergeCell ref="G7:K7"/>
    <mergeCell ref="A12:A13"/>
    <mergeCell ref="A14:A15"/>
    <mergeCell ref="A10:C10"/>
    <mergeCell ref="A58:A60"/>
    <mergeCell ref="A20:A21"/>
    <mergeCell ref="A22:A27"/>
    <mergeCell ref="A29:A30"/>
    <mergeCell ref="A31:A32"/>
    <mergeCell ref="A34:A37"/>
    <mergeCell ref="A38:A40"/>
    <mergeCell ref="A42:A45"/>
    <mergeCell ref="A46:A48"/>
    <mergeCell ref="A49:A50"/>
    <mergeCell ref="A51:A53"/>
    <mergeCell ref="A54:A56"/>
    <mergeCell ref="K58:K60"/>
    <mergeCell ref="K20:K21"/>
    <mergeCell ref="K22:K27"/>
    <mergeCell ref="K29:K30"/>
    <mergeCell ref="K31:K32"/>
    <mergeCell ref="K34:K37"/>
    <mergeCell ref="K38:K40"/>
    <mergeCell ref="K42:K45"/>
    <mergeCell ref="K46:K48"/>
    <mergeCell ref="K49:K50"/>
    <mergeCell ref="K51:K53"/>
    <mergeCell ref="K54:K56"/>
    <mergeCell ref="B69:C69"/>
    <mergeCell ref="B70:C70"/>
    <mergeCell ref="A64:C64"/>
    <mergeCell ref="B65:C65"/>
    <mergeCell ref="B66:C66"/>
    <mergeCell ref="B67:C67"/>
    <mergeCell ref="B68:C68"/>
  </mergeCells>
  <pageMargins left="0.7" right="0.7" top="0.78740157499999996" bottom="0.78740157499999996"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22231-8B5C-4E95-B176-7BF452D8A713}">
  <dimension ref="A3:L95"/>
  <sheetViews>
    <sheetView showGridLines="0" zoomScale="70" zoomScaleNormal="70" workbookViewId="0">
      <pane xSplit="2" ySplit="11" topLeftCell="C12" activePane="bottomRight" state="frozen"/>
      <selection pane="bottomRight" activeCell="C77" sqref="C77"/>
      <selection pane="bottomLeft" activeCell="A9" sqref="A9"/>
      <selection pane="topRight" activeCell="C1" sqref="C1"/>
    </sheetView>
  </sheetViews>
  <sheetFormatPr defaultColWidth="9.140625" defaultRowHeight="18.75"/>
  <cols>
    <col min="1" max="1" width="32.7109375" style="21" customWidth="1"/>
    <col min="2" max="2" width="7.85546875" style="22" customWidth="1"/>
    <col min="3" max="3" width="89" style="22" customWidth="1"/>
    <col min="4" max="6" width="25.42578125" style="22" customWidth="1"/>
    <col min="7" max="7" width="23.42578125" style="22" customWidth="1"/>
    <col min="8" max="8" width="23.42578125" style="23" customWidth="1"/>
    <col min="9" max="10" width="23.42578125" style="24" customWidth="1"/>
    <col min="11" max="11" width="23.42578125" style="25" customWidth="1"/>
    <col min="12" max="12" width="16.5703125" style="25" customWidth="1"/>
    <col min="13" max="13" width="2.28515625" style="21" customWidth="1"/>
    <col min="14" max="16384" width="9.140625" style="21"/>
  </cols>
  <sheetData>
    <row r="3" spans="1:12">
      <c r="E3" s="22" t="s">
        <v>12</v>
      </c>
    </row>
    <row r="4" spans="1:12" ht="31.5">
      <c r="A4" s="26"/>
      <c r="B4" s="26"/>
      <c r="C4" s="26"/>
      <c r="D4" s="26"/>
      <c r="E4" s="26"/>
      <c r="F4" s="26"/>
      <c r="G4" s="27"/>
      <c r="H4" s="28"/>
      <c r="I4" s="29"/>
      <c r="J4" s="29"/>
      <c r="K4" s="29"/>
      <c r="L4" s="29"/>
    </row>
    <row r="5" spans="1:12">
      <c r="A5" s="73" t="s">
        <v>191</v>
      </c>
      <c r="B5" s="73"/>
      <c r="C5" s="73"/>
      <c r="D5" s="73"/>
      <c r="E5" s="29"/>
      <c r="F5" s="29"/>
      <c r="G5" s="74" t="s">
        <v>15</v>
      </c>
      <c r="H5" s="75"/>
      <c r="I5" s="75"/>
      <c r="J5" s="76"/>
      <c r="K5" s="30">
        <f>SUM(K12:K87)</f>
        <v>0</v>
      </c>
      <c r="L5" s="29"/>
    </row>
    <row r="6" spans="1:12">
      <c r="A6" s="73"/>
      <c r="B6" s="73"/>
      <c r="C6" s="73"/>
      <c r="D6" s="73"/>
      <c r="E6" s="29"/>
      <c r="F6" s="29"/>
      <c r="G6" s="31"/>
      <c r="H6" s="29"/>
      <c r="I6" s="29"/>
      <c r="J6" s="29"/>
      <c r="K6" s="29"/>
      <c r="L6" s="29"/>
    </row>
    <row r="7" spans="1:12" ht="15.75">
      <c r="A7" s="73"/>
      <c r="B7" s="73"/>
      <c r="C7" s="73"/>
      <c r="D7" s="73"/>
      <c r="E7" s="29"/>
      <c r="F7" s="27"/>
      <c r="G7" s="77" t="s">
        <v>16</v>
      </c>
      <c r="H7" s="77"/>
      <c r="I7" s="77"/>
      <c r="J7" s="77"/>
      <c r="K7" s="77"/>
      <c r="L7" s="29"/>
    </row>
    <row r="8" spans="1:12" ht="47.25">
      <c r="A8" s="73"/>
      <c r="B8" s="73"/>
      <c r="C8" s="73"/>
      <c r="D8" s="73"/>
      <c r="E8" s="29"/>
      <c r="F8" s="29"/>
      <c r="G8" s="32" t="s">
        <v>17</v>
      </c>
      <c r="H8" s="32" t="s">
        <v>18</v>
      </c>
      <c r="I8" s="32" t="s">
        <v>19</v>
      </c>
      <c r="J8" s="32" t="s">
        <v>20</v>
      </c>
      <c r="K8" s="32" t="s">
        <v>21</v>
      </c>
      <c r="L8" s="29"/>
    </row>
    <row r="9" spans="1:12">
      <c r="A9" s="73"/>
      <c r="B9" s="73"/>
      <c r="C9" s="73"/>
      <c r="D9" s="73"/>
      <c r="E9" s="29"/>
      <c r="F9" s="27"/>
      <c r="G9" s="33">
        <f>SUM(K12:K41)</f>
        <v>0</v>
      </c>
      <c r="H9" s="33">
        <f>SUM(K42:K64)</f>
        <v>0</v>
      </c>
      <c r="I9" s="33">
        <f>SUM(K65:K75)</f>
        <v>0</v>
      </c>
      <c r="J9" s="33">
        <f>SUM(K76:K79)</f>
        <v>0</v>
      </c>
      <c r="K9" s="33">
        <f>SUM(K80:K87)</f>
        <v>0</v>
      </c>
      <c r="L9" s="29"/>
    </row>
    <row r="10" spans="1:12" ht="15">
      <c r="A10" s="78" t="s">
        <v>22</v>
      </c>
      <c r="B10" s="78"/>
      <c r="C10" s="78"/>
      <c r="D10" s="29"/>
      <c r="E10" s="29"/>
      <c r="F10" s="29"/>
      <c r="G10" s="29"/>
      <c r="H10" s="29"/>
      <c r="I10" s="29"/>
      <c r="J10" s="29"/>
      <c r="K10" s="29"/>
      <c r="L10" s="29"/>
    </row>
    <row r="11" spans="1:12" ht="31.5">
      <c r="A11" s="34" t="s">
        <v>23</v>
      </c>
      <c r="B11" s="34" t="s">
        <v>24</v>
      </c>
      <c r="C11" s="34" t="s">
        <v>25</v>
      </c>
      <c r="D11" s="34" t="s">
        <v>26</v>
      </c>
      <c r="E11" s="34" t="s">
        <v>27</v>
      </c>
      <c r="F11" s="34" t="s">
        <v>28</v>
      </c>
      <c r="G11" s="32" t="s">
        <v>29</v>
      </c>
      <c r="H11" s="35" t="s">
        <v>30</v>
      </c>
      <c r="I11" s="32" t="s">
        <v>31</v>
      </c>
      <c r="J11" s="32" t="s">
        <v>32</v>
      </c>
      <c r="K11" s="32" t="s">
        <v>33</v>
      </c>
      <c r="L11" s="29"/>
    </row>
    <row r="12" spans="1:12" ht="90">
      <c r="A12" s="36" t="s">
        <v>192</v>
      </c>
      <c r="B12" s="37">
        <v>1</v>
      </c>
      <c r="C12" s="36" t="s">
        <v>193</v>
      </c>
      <c r="D12" s="36" t="s">
        <v>194</v>
      </c>
      <c r="E12" s="36" t="s">
        <v>43</v>
      </c>
      <c r="F12" s="36" t="s">
        <v>195</v>
      </c>
      <c r="G12" s="19"/>
      <c r="H12" s="20"/>
      <c r="I12" s="38">
        <v>31</v>
      </c>
      <c r="J12" s="30">
        <f>I12*H12</f>
        <v>0</v>
      </c>
      <c r="K12" s="30">
        <f>J12</f>
        <v>0</v>
      </c>
      <c r="L12" s="29"/>
    </row>
    <row r="13" spans="1:12" ht="60">
      <c r="A13" s="70" t="s">
        <v>34</v>
      </c>
      <c r="B13" s="37">
        <v>2</v>
      </c>
      <c r="C13" s="36" t="s">
        <v>35</v>
      </c>
      <c r="D13" s="36" t="s">
        <v>36</v>
      </c>
      <c r="E13" s="36" t="s">
        <v>37</v>
      </c>
      <c r="F13" s="36" t="s">
        <v>38</v>
      </c>
      <c r="G13" s="19"/>
      <c r="H13" s="20"/>
      <c r="I13" s="38">
        <v>16</v>
      </c>
      <c r="J13" s="30">
        <f t="shared" ref="J13:J74" si="0">I13*H13</f>
        <v>0</v>
      </c>
      <c r="K13" s="67">
        <f>SUM(J13:J14)</f>
        <v>0</v>
      </c>
      <c r="L13" s="29"/>
    </row>
    <row r="14" spans="1:12" ht="165">
      <c r="A14" s="72"/>
      <c r="B14" s="37">
        <v>3</v>
      </c>
      <c r="C14" s="36" t="s">
        <v>39</v>
      </c>
      <c r="D14" s="36" t="s">
        <v>36</v>
      </c>
      <c r="E14" s="36" t="s">
        <v>37</v>
      </c>
      <c r="F14" s="36" t="s">
        <v>38</v>
      </c>
      <c r="G14" s="19"/>
      <c r="H14" s="20"/>
      <c r="I14" s="38">
        <v>16</v>
      </c>
      <c r="J14" s="30">
        <f t="shared" si="0"/>
        <v>0</v>
      </c>
      <c r="K14" s="69"/>
      <c r="L14" s="29"/>
    </row>
    <row r="15" spans="1:12" ht="75">
      <c r="A15" s="70" t="s">
        <v>40</v>
      </c>
      <c r="B15" s="37">
        <v>4</v>
      </c>
      <c r="C15" s="36" t="s">
        <v>196</v>
      </c>
      <c r="D15" s="36" t="s">
        <v>95</v>
      </c>
      <c r="E15" s="36" t="s">
        <v>197</v>
      </c>
      <c r="F15" s="36" t="s">
        <v>198</v>
      </c>
      <c r="G15" s="19"/>
      <c r="H15" s="20"/>
      <c r="I15" s="38">
        <v>6</v>
      </c>
      <c r="J15" s="30">
        <f t="shared" si="0"/>
        <v>0</v>
      </c>
      <c r="K15" s="67">
        <f>SUM(J15:J18)</f>
        <v>0</v>
      </c>
      <c r="L15" s="29"/>
    </row>
    <row r="16" spans="1:12" ht="60">
      <c r="A16" s="71"/>
      <c r="B16" s="37">
        <v>5</v>
      </c>
      <c r="C16" s="36" t="s">
        <v>41</v>
      </c>
      <c r="D16" s="36" t="s">
        <v>42</v>
      </c>
      <c r="E16" s="36" t="s">
        <v>43</v>
      </c>
      <c r="F16" s="36" t="s">
        <v>44</v>
      </c>
      <c r="G16" s="19"/>
      <c r="H16" s="20"/>
      <c r="I16" s="38">
        <v>6</v>
      </c>
      <c r="J16" s="30">
        <f t="shared" si="0"/>
        <v>0</v>
      </c>
      <c r="K16" s="68"/>
      <c r="L16" s="29"/>
    </row>
    <row r="17" spans="1:12" ht="30">
      <c r="A17" s="71"/>
      <c r="B17" s="37">
        <v>6</v>
      </c>
      <c r="C17" s="36" t="s">
        <v>199</v>
      </c>
      <c r="D17" s="36" t="s">
        <v>46</v>
      </c>
      <c r="E17" s="36" t="s">
        <v>43</v>
      </c>
      <c r="F17" s="36" t="s">
        <v>200</v>
      </c>
      <c r="G17" s="19"/>
      <c r="H17" s="20"/>
      <c r="I17" s="38">
        <v>15</v>
      </c>
      <c r="J17" s="30">
        <f t="shared" si="0"/>
        <v>0</v>
      </c>
      <c r="K17" s="68"/>
      <c r="L17" s="29"/>
    </row>
    <row r="18" spans="1:12" ht="60">
      <c r="A18" s="72"/>
      <c r="B18" s="37">
        <v>7</v>
      </c>
      <c r="C18" s="36" t="s">
        <v>45</v>
      </c>
      <c r="D18" s="36" t="s">
        <v>46</v>
      </c>
      <c r="E18" s="36" t="s">
        <v>43</v>
      </c>
      <c r="F18" s="36" t="s">
        <v>47</v>
      </c>
      <c r="G18" s="19"/>
      <c r="H18" s="20"/>
      <c r="I18" s="38">
        <v>15</v>
      </c>
      <c r="J18" s="30">
        <f t="shared" si="0"/>
        <v>0</v>
      </c>
      <c r="K18" s="69"/>
      <c r="L18" s="29"/>
    </row>
    <row r="19" spans="1:12" ht="45">
      <c r="A19" s="70" t="s">
        <v>48</v>
      </c>
      <c r="B19" s="37">
        <v>8</v>
      </c>
      <c r="C19" s="36" t="s">
        <v>49</v>
      </c>
      <c r="D19" s="36" t="s">
        <v>50</v>
      </c>
      <c r="E19" s="36" t="s">
        <v>43</v>
      </c>
      <c r="F19" s="36" t="s">
        <v>51</v>
      </c>
      <c r="G19" s="19"/>
      <c r="H19" s="20"/>
      <c r="I19" s="38">
        <v>10</v>
      </c>
      <c r="J19" s="30">
        <f t="shared" si="0"/>
        <v>0</v>
      </c>
      <c r="K19" s="67">
        <f>SUM(J19:J21)</f>
        <v>0</v>
      </c>
      <c r="L19" s="29"/>
    </row>
    <row r="20" spans="1:12" ht="90">
      <c r="A20" s="71"/>
      <c r="B20" s="37">
        <v>9</v>
      </c>
      <c r="C20" s="36" t="s">
        <v>201</v>
      </c>
      <c r="D20" s="36" t="s">
        <v>53</v>
      </c>
      <c r="E20" s="36" t="s">
        <v>54</v>
      </c>
      <c r="F20" s="36" t="s">
        <v>55</v>
      </c>
      <c r="G20" s="19"/>
      <c r="H20" s="20"/>
      <c r="I20" s="38">
        <v>16</v>
      </c>
      <c r="J20" s="30">
        <f t="shared" si="0"/>
        <v>0</v>
      </c>
      <c r="K20" s="68"/>
      <c r="L20" s="29"/>
    </row>
    <row r="21" spans="1:12" ht="45">
      <c r="A21" s="72"/>
      <c r="B21" s="37">
        <v>10</v>
      </c>
      <c r="C21" s="36" t="s">
        <v>56</v>
      </c>
      <c r="D21" s="36" t="s">
        <v>50</v>
      </c>
      <c r="E21" s="36" t="s">
        <v>43</v>
      </c>
      <c r="F21" s="36" t="s">
        <v>57</v>
      </c>
      <c r="G21" s="19"/>
      <c r="H21" s="20"/>
      <c r="I21" s="38">
        <v>5</v>
      </c>
      <c r="J21" s="30">
        <f t="shared" si="0"/>
        <v>0</v>
      </c>
      <c r="K21" s="69"/>
      <c r="L21" s="29"/>
    </row>
    <row r="22" spans="1:12" ht="105">
      <c r="A22" s="36" t="s">
        <v>58</v>
      </c>
      <c r="B22" s="37">
        <v>11</v>
      </c>
      <c r="C22" s="36" t="s">
        <v>59</v>
      </c>
      <c r="D22" s="36" t="s">
        <v>60</v>
      </c>
      <c r="E22" s="36" t="s">
        <v>43</v>
      </c>
      <c r="F22" s="36" t="s">
        <v>61</v>
      </c>
      <c r="G22" s="19"/>
      <c r="H22" s="20"/>
      <c r="I22" s="38">
        <v>31</v>
      </c>
      <c r="J22" s="30">
        <f t="shared" si="0"/>
        <v>0</v>
      </c>
      <c r="K22" s="30">
        <f>J22</f>
        <v>0</v>
      </c>
      <c r="L22" s="29"/>
    </row>
    <row r="23" spans="1:12" ht="75">
      <c r="A23" s="70" t="s">
        <v>62</v>
      </c>
      <c r="B23" s="37">
        <v>12</v>
      </c>
      <c r="C23" s="36" t="s">
        <v>63</v>
      </c>
      <c r="D23" s="36" t="s">
        <v>64</v>
      </c>
      <c r="E23" s="36" t="s">
        <v>43</v>
      </c>
      <c r="F23" s="36" t="s">
        <v>65</v>
      </c>
      <c r="G23" s="19"/>
      <c r="H23" s="20"/>
      <c r="I23" s="38">
        <v>8</v>
      </c>
      <c r="J23" s="30">
        <f t="shared" si="0"/>
        <v>0</v>
      </c>
      <c r="K23" s="67">
        <f>SUM(J23:J26)</f>
        <v>0</v>
      </c>
      <c r="L23" s="29"/>
    </row>
    <row r="24" spans="1:12" ht="75">
      <c r="A24" s="71"/>
      <c r="B24" s="37">
        <v>13</v>
      </c>
      <c r="C24" s="36" t="s">
        <v>202</v>
      </c>
      <c r="D24" s="36" t="s">
        <v>64</v>
      </c>
      <c r="E24" s="36" t="s">
        <v>43</v>
      </c>
      <c r="F24" s="36" t="s">
        <v>203</v>
      </c>
      <c r="G24" s="19"/>
      <c r="H24" s="20"/>
      <c r="I24" s="38">
        <v>8</v>
      </c>
      <c r="J24" s="30">
        <f t="shared" si="0"/>
        <v>0</v>
      </c>
      <c r="K24" s="68"/>
      <c r="L24" s="29"/>
    </row>
    <row r="25" spans="1:12" ht="105">
      <c r="A25" s="71"/>
      <c r="B25" s="37">
        <v>14</v>
      </c>
      <c r="C25" s="36" t="s">
        <v>204</v>
      </c>
      <c r="D25" s="36" t="s">
        <v>64</v>
      </c>
      <c r="E25" s="36" t="s">
        <v>43</v>
      </c>
      <c r="F25" s="36" t="s">
        <v>203</v>
      </c>
      <c r="G25" s="19"/>
      <c r="H25" s="20"/>
      <c r="I25" s="38">
        <v>8</v>
      </c>
      <c r="J25" s="30">
        <f t="shared" si="0"/>
        <v>0</v>
      </c>
      <c r="K25" s="68"/>
      <c r="L25" s="29"/>
    </row>
    <row r="26" spans="1:12" ht="30">
      <c r="A26" s="72"/>
      <c r="B26" s="37">
        <v>15</v>
      </c>
      <c r="C26" s="36" t="s">
        <v>66</v>
      </c>
      <c r="D26" s="36" t="s">
        <v>64</v>
      </c>
      <c r="E26" s="36" t="s">
        <v>43</v>
      </c>
      <c r="F26" s="36" t="s">
        <v>67</v>
      </c>
      <c r="G26" s="19"/>
      <c r="H26" s="20"/>
      <c r="I26" s="38">
        <v>8</v>
      </c>
      <c r="J26" s="30">
        <f t="shared" si="0"/>
        <v>0</v>
      </c>
      <c r="K26" s="69"/>
      <c r="L26" s="29"/>
    </row>
    <row r="27" spans="1:12" ht="60">
      <c r="A27" s="70" t="s">
        <v>205</v>
      </c>
      <c r="B27" s="37">
        <v>16</v>
      </c>
      <c r="C27" s="36" t="s">
        <v>206</v>
      </c>
      <c r="D27" s="36" t="s">
        <v>207</v>
      </c>
      <c r="E27" s="36" t="s">
        <v>43</v>
      </c>
      <c r="F27" s="36" t="s">
        <v>208</v>
      </c>
      <c r="G27" s="19"/>
      <c r="H27" s="20"/>
      <c r="I27" s="38">
        <v>16</v>
      </c>
      <c r="J27" s="30">
        <f t="shared" si="0"/>
        <v>0</v>
      </c>
      <c r="K27" s="67">
        <f>SUM(J27:J29)</f>
        <v>0</v>
      </c>
      <c r="L27" s="29"/>
    </row>
    <row r="28" spans="1:12" ht="45">
      <c r="A28" s="71"/>
      <c r="B28" s="37">
        <v>17</v>
      </c>
      <c r="C28" s="36" t="s">
        <v>209</v>
      </c>
      <c r="D28" s="36" t="s">
        <v>210</v>
      </c>
      <c r="E28" s="36" t="s">
        <v>43</v>
      </c>
      <c r="F28" s="36" t="s">
        <v>211</v>
      </c>
      <c r="G28" s="19"/>
      <c r="H28" s="20"/>
      <c r="I28" s="38">
        <v>10</v>
      </c>
      <c r="J28" s="30">
        <f t="shared" si="0"/>
        <v>0</v>
      </c>
      <c r="K28" s="68"/>
      <c r="L28" s="29"/>
    </row>
    <row r="29" spans="1:12" ht="90">
      <c r="A29" s="72"/>
      <c r="B29" s="37">
        <v>18</v>
      </c>
      <c r="C29" s="36" t="s">
        <v>212</v>
      </c>
      <c r="D29" s="36" t="s">
        <v>213</v>
      </c>
      <c r="E29" s="36" t="s">
        <v>43</v>
      </c>
      <c r="F29" s="36" t="s">
        <v>214</v>
      </c>
      <c r="G29" s="19"/>
      <c r="H29" s="20"/>
      <c r="I29" s="38">
        <v>5</v>
      </c>
      <c r="J29" s="30">
        <f t="shared" si="0"/>
        <v>0</v>
      </c>
      <c r="K29" s="69"/>
      <c r="L29" s="29"/>
    </row>
    <row r="30" spans="1:12" ht="30">
      <c r="A30" s="70" t="s">
        <v>68</v>
      </c>
      <c r="B30" s="37">
        <v>19</v>
      </c>
      <c r="C30" s="36" t="s">
        <v>69</v>
      </c>
      <c r="D30" s="36" t="s">
        <v>46</v>
      </c>
      <c r="E30" s="36" t="s">
        <v>43</v>
      </c>
      <c r="F30" s="36" t="s">
        <v>70</v>
      </c>
      <c r="G30" s="19"/>
      <c r="H30" s="20"/>
      <c r="I30" s="38">
        <v>9</v>
      </c>
      <c r="J30" s="30">
        <f t="shared" si="0"/>
        <v>0</v>
      </c>
      <c r="K30" s="67">
        <f>SUM(J30:J37)</f>
        <v>0</v>
      </c>
      <c r="L30" s="29"/>
    </row>
    <row r="31" spans="1:12" ht="60">
      <c r="A31" s="71"/>
      <c r="B31" s="37">
        <v>20</v>
      </c>
      <c r="C31" s="36" t="s">
        <v>71</v>
      </c>
      <c r="D31" s="36" t="s">
        <v>46</v>
      </c>
      <c r="E31" s="36" t="s">
        <v>43</v>
      </c>
      <c r="F31" s="36" t="s">
        <v>72</v>
      </c>
      <c r="G31" s="19"/>
      <c r="H31" s="20"/>
      <c r="I31" s="38">
        <v>4</v>
      </c>
      <c r="J31" s="30">
        <f t="shared" si="0"/>
        <v>0</v>
      </c>
      <c r="K31" s="68"/>
      <c r="L31" s="29"/>
    </row>
    <row r="32" spans="1:12" ht="45">
      <c r="A32" s="71"/>
      <c r="B32" s="37">
        <v>21</v>
      </c>
      <c r="C32" s="36" t="s">
        <v>73</v>
      </c>
      <c r="D32" s="36" t="s">
        <v>46</v>
      </c>
      <c r="E32" s="36" t="s">
        <v>43</v>
      </c>
      <c r="F32" s="36" t="s">
        <v>74</v>
      </c>
      <c r="G32" s="19"/>
      <c r="H32" s="20"/>
      <c r="I32" s="38">
        <v>4</v>
      </c>
      <c r="J32" s="30">
        <f t="shared" si="0"/>
        <v>0</v>
      </c>
      <c r="K32" s="68"/>
      <c r="L32" s="29"/>
    </row>
    <row r="33" spans="1:12" ht="60">
      <c r="A33" s="71"/>
      <c r="B33" s="37">
        <v>22</v>
      </c>
      <c r="C33" s="36" t="s">
        <v>75</v>
      </c>
      <c r="D33" s="36" t="s">
        <v>46</v>
      </c>
      <c r="E33" s="36" t="s">
        <v>43</v>
      </c>
      <c r="F33" s="36" t="s">
        <v>76</v>
      </c>
      <c r="G33" s="19"/>
      <c r="H33" s="20"/>
      <c r="I33" s="38">
        <v>4</v>
      </c>
      <c r="J33" s="30">
        <f t="shared" si="0"/>
        <v>0</v>
      </c>
      <c r="K33" s="68"/>
      <c r="L33" s="29"/>
    </row>
    <row r="34" spans="1:12" ht="45">
      <c r="A34" s="71"/>
      <c r="B34" s="37">
        <v>23</v>
      </c>
      <c r="C34" s="36" t="s">
        <v>77</v>
      </c>
      <c r="D34" s="36" t="s">
        <v>46</v>
      </c>
      <c r="E34" s="36" t="s">
        <v>43</v>
      </c>
      <c r="F34" s="36" t="s">
        <v>78</v>
      </c>
      <c r="G34" s="19"/>
      <c r="H34" s="20"/>
      <c r="I34" s="38">
        <v>4</v>
      </c>
      <c r="J34" s="30">
        <f t="shared" si="0"/>
        <v>0</v>
      </c>
      <c r="K34" s="68"/>
      <c r="L34" s="29"/>
    </row>
    <row r="35" spans="1:12" ht="90">
      <c r="A35" s="71"/>
      <c r="B35" s="37">
        <v>24</v>
      </c>
      <c r="C35" s="36" t="s">
        <v>79</v>
      </c>
      <c r="D35" s="36" t="s">
        <v>46</v>
      </c>
      <c r="E35" s="36" t="s">
        <v>43</v>
      </c>
      <c r="F35" s="36" t="s">
        <v>80</v>
      </c>
      <c r="G35" s="19"/>
      <c r="H35" s="20"/>
      <c r="I35" s="38">
        <v>4</v>
      </c>
      <c r="J35" s="30">
        <f t="shared" si="0"/>
        <v>0</v>
      </c>
      <c r="K35" s="68"/>
      <c r="L35" s="29"/>
    </row>
    <row r="36" spans="1:12" ht="60">
      <c r="A36" s="71"/>
      <c r="B36" s="37">
        <v>25</v>
      </c>
      <c r="C36" s="36" t="s">
        <v>215</v>
      </c>
      <c r="D36" s="36" t="s">
        <v>46</v>
      </c>
      <c r="E36" s="36" t="s">
        <v>43</v>
      </c>
      <c r="F36" s="36" t="s">
        <v>216</v>
      </c>
      <c r="G36" s="19"/>
      <c r="H36" s="20"/>
      <c r="I36" s="38">
        <v>4</v>
      </c>
      <c r="J36" s="30">
        <f t="shared" si="0"/>
        <v>0</v>
      </c>
      <c r="K36" s="68"/>
      <c r="L36" s="29"/>
    </row>
    <row r="37" spans="1:12" ht="75">
      <c r="A37" s="72"/>
      <c r="B37" s="37">
        <v>26</v>
      </c>
      <c r="C37" s="36" t="s">
        <v>217</v>
      </c>
      <c r="D37" s="36" t="s">
        <v>46</v>
      </c>
      <c r="E37" s="36" t="s">
        <v>43</v>
      </c>
      <c r="F37" s="36" t="s">
        <v>218</v>
      </c>
      <c r="G37" s="19"/>
      <c r="H37" s="20"/>
      <c r="I37" s="38">
        <v>9</v>
      </c>
      <c r="J37" s="30">
        <f t="shared" si="0"/>
        <v>0</v>
      </c>
      <c r="K37" s="69"/>
      <c r="L37" s="29"/>
    </row>
    <row r="38" spans="1:12" ht="45">
      <c r="A38" s="36" t="s">
        <v>81</v>
      </c>
      <c r="B38" s="37">
        <v>27</v>
      </c>
      <c r="C38" s="36" t="s">
        <v>82</v>
      </c>
      <c r="D38" s="36" t="s">
        <v>83</v>
      </c>
      <c r="E38" s="36" t="s">
        <v>84</v>
      </c>
      <c r="F38" s="36" t="s">
        <v>85</v>
      </c>
      <c r="G38" s="19"/>
      <c r="H38" s="20"/>
      <c r="I38" s="38">
        <v>31</v>
      </c>
      <c r="J38" s="30">
        <f t="shared" si="0"/>
        <v>0</v>
      </c>
      <c r="K38" s="30">
        <f>J38</f>
        <v>0</v>
      </c>
      <c r="L38" s="29"/>
    </row>
    <row r="39" spans="1:12" ht="60">
      <c r="A39" s="70" t="s">
        <v>86</v>
      </c>
      <c r="B39" s="37">
        <v>28</v>
      </c>
      <c r="C39" s="36" t="s">
        <v>87</v>
      </c>
      <c r="D39" s="36" t="s">
        <v>88</v>
      </c>
      <c r="E39" s="36" t="s">
        <v>89</v>
      </c>
      <c r="F39" s="36" t="s">
        <v>90</v>
      </c>
      <c r="G39" s="19"/>
      <c r="H39" s="20"/>
      <c r="I39" s="38">
        <v>8</v>
      </c>
      <c r="J39" s="30">
        <f t="shared" si="0"/>
        <v>0</v>
      </c>
      <c r="K39" s="67">
        <f>SUM(J39:J41)</f>
        <v>0</v>
      </c>
      <c r="L39" s="29"/>
    </row>
    <row r="40" spans="1:12" ht="75">
      <c r="A40" s="71"/>
      <c r="B40" s="37">
        <v>29</v>
      </c>
      <c r="C40" s="36" t="s">
        <v>219</v>
      </c>
      <c r="D40" s="36" t="s">
        <v>220</v>
      </c>
      <c r="E40" s="36" t="s">
        <v>43</v>
      </c>
      <c r="F40" s="36" t="s">
        <v>221</v>
      </c>
      <c r="G40" s="19"/>
      <c r="H40" s="20"/>
      <c r="I40" s="38">
        <v>8</v>
      </c>
      <c r="J40" s="30">
        <f t="shared" si="0"/>
        <v>0</v>
      </c>
      <c r="K40" s="68"/>
      <c r="L40" s="29"/>
    </row>
    <row r="41" spans="1:12" ht="30">
      <c r="A41" s="72"/>
      <c r="B41" s="37">
        <v>30</v>
      </c>
      <c r="C41" s="36" t="s">
        <v>91</v>
      </c>
      <c r="D41" s="36" t="s">
        <v>88</v>
      </c>
      <c r="E41" s="36" t="s">
        <v>43</v>
      </c>
      <c r="F41" s="36" t="s">
        <v>92</v>
      </c>
      <c r="G41" s="19"/>
      <c r="H41" s="20"/>
      <c r="I41" s="38">
        <v>16</v>
      </c>
      <c r="J41" s="30">
        <f t="shared" si="0"/>
        <v>0</v>
      </c>
      <c r="K41" s="69"/>
      <c r="L41" s="29"/>
    </row>
    <row r="42" spans="1:12" ht="30">
      <c r="A42" s="70" t="s">
        <v>93</v>
      </c>
      <c r="B42" s="37">
        <v>31</v>
      </c>
      <c r="C42" s="36" t="s">
        <v>94</v>
      </c>
      <c r="D42" s="36" t="s">
        <v>95</v>
      </c>
      <c r="E42" s="36" t="s">
        <v>96</v>
      </c>
      <c r="F42" s="36" t="s">
        <v>97</v>
      </c>
      <c r="G42" s="19"/>
      <c r="H42" s="20"/>
      <c r="I42" s="38">
        <v>17</v>
      </c>
      <c r="J42" s="30">
        <f t="shared" si="0"/>
        <v>0</v>
      </c>
      <c r="K42" s="67">
        <f>SUM(J42:J43)</f>
        <v>0</v>
      </c>
      <c r="L42" s="29"/>
    </row>
    <row r="43" spans="1:12" ht="45">
      <c r="A43" s="72"/>
      <c r="B43" s="37">
        <v>32</v>
      </c>
      <c r="C43" s="36" t="s">
        <v>98</v>
      </c>
      <c r="D43" s="36" t="s">
        <v>95</v>
      </c>
      <c r="E43" s="36" t="s">
        <v>96</v>
      </c>
      <c r="F43" s="36" t="s">
        <v>99</v>
      </c>
      <c r="G43" s="19"/>
      <c r="H43" s="20"/>
      <c r="I43" s="38">
        <v>8</v>
      </c>
      <c r="J43" s="30">
        <f t="shared" si="0"/>
        <v>0</v>
      </c>
      <c r="K43" s="69"/>
      <c r="L43" s="29"/>
    </row>
    <row r="44" spans="1:12" ht="120">
      <c r="A44" s="36" t="s">
        <v>100</v>
      </c>
      <c r="B44" s="37">
        <v>33</v>
      </c>
      <c r="C44" s="36" t="s">
        <v>101</v>
      </c>
      <c r="D44" s="36" t="s">
        <v>102</v>
      </c>
      <c r="E44" s="36" t="s">
        <v>43</v>
      </c>
      <c r="F44" s="36" t="s">
        <v>103</v>
      </c>
      <c r="G44" s="19"/>
      <c r="H44" s="20"/>
      <c r="I44" s="38">
        <v>61</v>
      </c>
      <c r="J44" s="30">
        <f t="shared" si="0"/>
        <v>0</v>
      </c>
      <c r="K44" s="30">
        <f>J44</f>
        <v>0</v>
      </c>
      <c r="L44" s="29"/>
    </row>
    <row r="45" spans="1:12" ht="30">
      <c r="A45" s="70" t="s">
        <v>104</v>
      </c>
      <c r="B45" s="37">
        <v>34</v>
      </c>
      <c r="C45" s="36" t="s">
        <v>105</v>
      </c>
      <c r="D45" s="36" t="s">
        <v>42</v>
      </c>
      <c r="E45" s="36" t="s">
        <v>43</v>
      </c>
      <c r="F45" s="36" t="s">
        <v>67</v>
      </c>
      <c r="G45" s="19"/>
      <c r="H45" s="20"/>
      <c r="I45" s="38">
        <v>9</v>
      </c>
      <c r="J45" s="30">
        <f t="shared" si="0"/>
        <v>0</v>
      </c>
      <c r="K45" s="67">
        <f>SUM(J45:J48)</f>
        <v>0</v>
      </c>
      <c r="L45" s="29"/>
    </row>
    <row r="46" spans="1:12" ht="45">
      <c r="A46" s="71"/>
      <c r="B46" s="37">
        <v>35</v>
      </c>
      <c r="C46" s="36" t="s">
        <v>106</v>
      </c>
      <c r="D46" s="36" t="s">
        <v>42</v>
      </c>
      <c r="E46" s="36" t="s">
        <v>43</v>
      </c>
      <c r="F46" s="36" t="s">
        <v>67</v>
      </c>
      <c r="G46" s="19"/>
      <c r="H46" s="20"/>
      <c r="I46" s="38">
        <v>4</v>
      </c>
      <c r="J46" s="30">
        <f t="shared" si="0"/>
        <v>0</v>
      </c>
      <c r="K46" s="68"/>
      <c r="L46" s="29"/>
    </row>
    <row r="47" spans="1:12" ht="60">
      <c r="A47" s="71"/>
      <c r="B47" s="37">
        <v>36</v>
      </c>
      <c r="C47" s="36" t="s">
        <v>107</v>
      </c>
      <c r="D47" s="36" t="s">
        <v>108</v>
      </c>
      <c r="E47" s="36" t="s">
        <v>108</v>
      </c>
      <c r="F47" s="36" t="s">
        <v>109</v>
      </c>
      <c r="G47" s="19"/>
      <c r="H47" s="20"/>
      <c r="I47" s="38">
        <v>9</v>
      </c>
      <c r="J47" s="30">
        <f t="shared" si="0"/>
        <v>0</v>
      </c>
      <c r="K47" s="68"/>
      <c r="L47" s="29"/>
    </row>
    <row r="48" spans="1:12" ht="45">
      <c r="A48" s="72"/>
      <c r="B48" s="37">
        <v>37</v>
      </c>
      <c r="C48" s="36" t="s">
        <v>110</v>
      </c>
      <c r="D48" s="36" t="s">
        <v>111</v>
      </c>
      <c r="E48" s="36" t="s">
        <v>111</v>
      </c>
      <c r="F48" s="36" t="s">
        <v>112</v>
      </c>
      <c r="G48" s="19"/>
      <c r="H48" s="20"/>
      <c r="I48" s="38">
        <v>4</v>
      </c>
      <c r="J48" s="30">
        <f t="shared" si="0"/>
        <v>0</v>
      </c>
      <c r="K48" s="69"/>
      <c r="L48" s="29"/>
    </row>
    <row r="49" spans="1:12" ht="60">
      <c r="A49" s="70" t="s">
        <v>113</v>
      </c>
      <c r="B49" s="37">
        <v>38</v>
      </c>
      <c r="C49" s="36" t="s">
        <v>114</v>
      </c>
      <c r="D49" s="36" t="s">
        <v>115</v>
      </c>
      <c r="E49" s="36" t="s">
        <v>43</v>
      </c>
      <c r="F49" s="36" t="s">
        <v>116</v>
      </c>
      <c r="G49" s="19"/>
      <c r="H49" s="20"/>
      <c r="I49" s="38">
        <v>10</v>
      </c>
      <c r="J49" s="30">
        <f t="shared" si="0"/>
        <v>0</v>
      </c>
      <c r="K49" s="67">
        <f>SUM(J49:J51)</f>
        <v>0</v>
      </c>
      <c r="L49" s="29"/>
    </row>
    <row r="50" spans="1:12" ht="60">
      <c r="A50" s="71"/>
      <c r="B50" s="37">
        <v>39</v>
      </c>
      <c r="C50" s="36" t="s">
        <v>117</v>
      </c>
      <c r="D50" s="36" t="s">
        <v>118</v>
      </c>
      <c r="E50" s="36" t="s">
        <v>43</v>
      </c>
      <c r="F50" s="36" t="s">
        <v>119</v>
      </c>
      <c r="G50" s="19"/>
      <c r="H50" s="20"/>
      <c r="I50" s="38">
        <v>10</v>
      </c>
      <c r="J50" s="30">
        <f t="shared" si="0"/>
        <v>0</v>
      </c>
      <c r="K50" s="68"/>
      <c r="L50" s="29"/>
    </row>
    <row r="51" spans="1:12" ht="90">
      <c r="A51" s="72"/>
      <c r="B51" s="37">
        <v>40</v>
      </c>
      <c r="C51" s="36" t="s">
        <v>120</v>
      </c>
      <c r="D51" s="36" t="s">
        <v>121</v>
      </c>
      <c r="E51" s="36" t="s">
        <v>43</v>
      </c>
      <c r="F51" s="36" t="s">
        <v>122</v>
      </c>
      <c r="G51" s="19"/>
      <c r="H51" s="20"/>
      <c r="I51" s="38">
        <v>4</v>
      </c>
      <c r="J51" s="30">
        <f t="shared" si="0"/>
        <v>0</v>
      </c>
      <c r="K51" s="69"/>
      <c r="L51" s="29"/>
    </row>
    <row r="52" spans="1:12" ht="90">
      <c r="A52" s="70" t="s">
        <v>123</v>
      </c>
      <c r="B52" s="37">
        <v>41</v>
      </c>
      <c r="C52" s="36" t="s">
        <v>124</v>
      </c>
      <c r="D52" s="36" t="s">
        <v>125</v>
      </c>
      <c r="E52" s="36" t="s">
        <v>43</v>
      </c>
      <c r="F52" s="36" t="s">
        <v>126</v>
      </c>
      <c r="G52" s="19"/>
      <c r="H52" s="20"/>
      <c r="I52" s="38">
        <v>28</v>
      </c>
      <c r="J52" s="30">
        <f t="shared" si="0"/>
        <v>0</v>
      </c>
      <c r="K52" s="67">
        <f>SUM(J52:J53)</f>
        <v>0</v>
      </c>
      <c r="L52" s="29"/>
    </row>
    <row r="53" spans="1:12" ht="30">
      <c r="A53" s="72"/>
      <c r="B53" s="37">
        <v>42</v>
      </c>
      <c r="C53" s="36" t="s">
        <v>222</v>
      </c>
      <c r="D53" s="36" t="s">
        <v>95</v>
      </c>
      <c r="E53" s="36" t="s">
        <v>223</v>
      </c>
      <c r="F53" s="36" t="s">
        <v>224</v>
      </c>
      <c r="G53" s="19"/>
      <c r="H53" s="20"/>
      <c r="I53" s="38">
        <v>14</v>
      </c>
      <c r="J53" s="30">
        <f t="shared" si="0"/>
        <v>0</v>
      </c>
      <c r="K53" s="69"/>
      <c r="L53" s="29"/>
    </row>
    <row r="54" spans="1:12" ht="60">
      <c r="A54" s="70" t="s">
        <v>127</v>
      </c>
      <c r="B54" s="37">
        <v>43</v>
      </c>
      <c r="C54" s="36" t="s">
        <v>225</v>
      </c>
      <c r="D54" s="36" t="s">
        <v>102</v>
      </c>
      <c r="E54" s="36" t="s">
        <v>43</v>
      </c>
      <c r="F54" s="36" t="s">
        <v>226</v>
      </c>
      <c r="G54" s="19"/>
      <c r="H54" s="20"/>
      <c r="I54" s="38">
        <v>13</v>
      </c>
      <c r="J54" s="30">
        <f t="shared" si="0"/>
        <v>0</v>
      </c>
      <c r="K54" s="67">
        <f>SUM(J54:J59)</f>
        <v>0</v>
      </c>
      <c r="L54" s="29"/>
    </row>
    <row r="55" spans="1:12" ht="45">
      <c r="A55" s="71"/>
      <c r="B55" s="37">
        <v>44</v>
      </c>
      <c r="C55" s="36" t="s">
        <v>227</v>
      </c>
      <c r="D55" s="36" t="s">
        <v>102</v>
      </c>
      <c r="E55" s="36" t="s">
        <v>43</v>
      </c>
      <c r="F55" s="36" t="s">
        <v>228</v>
      </c>
      <c r="G55" s="19"/>
      <c r="H55" s="20"/>
      <c r="I55" s="38">
        <v>13</v>
      </c>
      <c r="J55" s="30">
        <f t="shared" si="0"/>
        <v>0</v>
      </c>
      <c r="K55" s="68"/>
      <c r="L55" s="29"/>
    </row>
    <row r="56" spans="1:12" ht="45">
      <c r="A56" s="71"/>
      <c r="B56" s="37">
        <v>45</v>
      </c>
      <c r="C56" s="36" t="s">
        <v>128</v>
      </c>
      <c r="D56" s="36" t="s">
        <v>102</v>
      </c>
      <c r="E56" s="36" t="s">
        <v>43</v>
      </c>
      <c r="F56" s="36" t="s">
        <v>129</v>
      </c>
      <c r="G56" s="19"/>
      <c r="H56" s="20"/>
      <c r="I56" s="38">
        <v>13</v>
      </c>
      <c r="J56" s="30">
        <f t="shared" si="0"/>
        <v>0</v>
      </c>
      <c r="K56" s="68"/>
      <c r="L56" s="29"/>
    </row>
    <row r="57" spans="1:12" ht="45">
      <c r="A57" s="71"/>
      <c r="B57" s="37">
        <v>46</v>
      </c>
      <c r="C57" s="36" t="s">
        <v>130</v>
      </c>
      <c r="D57" s="36" t="s">
        <v>131</v>
      </c>
      <c r="E57" s="36" t="s">
        <v>43</v>
      </c>
      <c r="F57" s="36" t="s">
        <v>132</v>
      </c>
      <c r="G57" s="19"/>
      <c r="H57" s="20"/>
      <c r="I57" s="38">
        <v>4</v>
      </c>
      <c r="J57" s="30">
        <f t="shared" si="0"/>
        <v>0</v>
      </c>
      <c r="K57" s="68"/>
      <c r="L57" s="29"/>
    </row>
    <row r="58" spans="1:12" ht="75">
      <c r="A58" s="71"/>
      <c r="B58" s="37">
        <v>47</v>
      </c>
      <c r="C58" s="36" t="s">
        <v>133</v>
      </c>
      <c r="D58" s="36" t="s">
        <v>134</v>
      </c>
      <c r="E58" s="36" t="s">
        <v>43</v>
      </c>
      <c r="F58" s="36" t="s">
        <v>135</v>
      </c>
      <c r="G58" s="19"/>
      <c r="H58" s="20"/>
      <c r="I58" s="38">
        <v>4</v>
      </c>
      <c r="J58" s="30">
        <f t="shared" si="0"/>
        <v>0</v>
      </c>
      <c r="K58" s="68"/>
      <c r="L58" s="29"/>
    </row>
    <row r="59" spans="1:12" ht="135">
      <c r="A59" s="72"/>
      <c r="B59" s="37">
        <v>48</v>
      </c>
      <c r="C59" s="36" t="s">
        <v>136</v>
      </c>
      <c r="D59" s="36" t="s">
        <v>137</v>
      </c>
      <c r="E59" s="36" t="s">
        <v>138</v>
      </c>
      <c r="F59" s="36" t="s">
        <v>139</v>
      </c>
      <c r="G59" s="19"/>
      <c r="H59" s="20"/>
      <c r="I59" s="38">
        <v>13</v>
      </c>
      <c r="J59" s="30">
        <f t="shared" si="0"/>
        <v>0</v>
      </c>
      <c r="K59" s="69"/>
      <c r="L59" s="29"/>
    </row>
    <row r="60" spans="1:12" ht="45">
      <c r="A60" s="70" t="s">
        <v>140</v>
      </c>
      <c r="B60" s="37">
        <v>49</v>
      </c>
      <c r="C60" s="36" t="s">
        <v>141</v>
      </c>
      <c r="D60" s="36" t="s">
        <v>42</v>
      </c>
      <c r="E60" s="36" t="s">
        <v>43</v>
      </c>
      <c r="F60" s="36" t="s">
        <v>142</v>
      </c>
      <c r="G60" s="19"/>
      <c r="H60" s="20"/>
      <c r="I60" s="38">
        <v>4</v>
      </c>
      <c r="J60" s="30">
        <f t="shared" si="0"/>
        <v>0</v>
      </c>
      <c r="K60" s="67">
        <f>SUM(J60:J62)</f>
        <v>0</v>
      </c>
      <c r="L60" s="29"/>
    </row>
    <row r="61" spans="1:12" ht="45">
      <c r="A61" s="71"/>
      <c r="B61" s="37">
        <v>50</v>
      </c>
      <c r="C61" s="36" t="s">
        <v>143</v>
      </c>
      <c r="D61" s="36" t="s">
        <v>42</v>
      </c>
      <c r="E61" s="36" t="s">
        <v>43</v>
      </c>
      <c r="F61" s="36" t="s">
        <v>142</v>
      </c>
      <c r="G61" s="19"/>
      <c r="H61" s="20"/>
      <c r="I61" s="38">
        <v>10</v>
      </c>
      <c r="J61" s="30">
        <f t="shared" si="0"/>
        <v>0</v>
      </c>
      <c r="K61" s="68"/>
      <c r="L61" s="29"/>
    </row>
    <row r="62" spans="1:12" ht="45">
      <c r="A62" s="72"/>
      <c r="B62" s="37">
        <v>51</v>
      </c>
      <c r="C62" s="36" t="s">
        <v>144</v>
      </c>
      <c r="D62" s="36" t="s">
        <v>42</v>
      </c>
      <c r="E62" s="36" t="s">
        <v>43</v>
      </c>
      <c r="F62" s="36" t="s">
        <v>142</v>
      </c>
      <c r="G62" s="19"/>
      <c r="H62" s="20"/>
      <c r="I62" s="38">
        <v>10</v>
      </c>
      <c r="J62" s="30">
        <f t="shared" si="0"/>
        <v>0</v>
      </c>
      <c r="K62" s="69"/>
      <c r="L62" s="29"/>
    </row>
    <row r="63" spans="1:12" ht="60">
      <c r="A63" s="70" t="s">
        <v>145</v>
      </c>
      <c r="B63" s="37">
        <v>52</v>
      </c>
      <c r="C63" s="36" t="s">
        <v>146</v>
      </c>
      <c r="D63" s="36" t="s">
        <v>147</v>
      </c>
      <c r="E63" s="36" t="s">
        <v>43</v>
      </c>
      <c r="F63" s="36" t="s">
        <v>148</v>
      </c>
      <c r="G63" s="19"/>
      <c r="H63" s="20"/>
      <c r="I63" s="38">
        <v>13</v>
      </c>
      <c r="J63" s="30">
        <f t="shared" si="0"/>
        <v>0</v>
      </c>
      <c r="K63" s="67">
        <f>SUM(J63:J64)</f>
        <v>0</v>
      </c>
      <c r="L63" s="29"/>
    </row>
    <row r="64" spans="1:12" ht="60">
      <c r="A64" s="72"/>
      <c r="B64" s="37">
        <v>53</v>
      </c>
      <c r="C64" s="36" t="s">
        <v>149</v>
      </c>
      <c r="D64" s="36" t="s">
        <v>147</v>
      </c>
      <c r="E64" s="36" t="s">
        <v>43</v>
      </c>
      <c r="F64" s="36" t="s">
        <v>148</v>
      </c>
      <c r="G64" s="19"/>
      <c r="H64" s="20"/>
      <c r="I64" s="38">
        <v>13</v>
      </c>
      <c r="J64" s="30">
        <f t="shared" si="0"/>
        <v>0</v>
      </c>
      <c r="K64" s="69"/>
      <c r="L64" s="29"/>
    </row>
    <row r="65" spans="1:12" ht="75">
      <c r="A65" s="70" t="s">
        <v>150</v>
      </c>
      <c r="B65" s="37">
        <v>54</v>
      </c>
      <c r="C65" s="36" t="s">
        <v>151</v>
      </c>
      <c r="D65" s="36" t="s">
        <v>46</v>
      </c>
      <c r="E65" s="36" t="s">
        <v>43</v>
      </c>
      <c r="F65" s="36" t="s">
        <v>152</v>
      </c>
      <c r="G65" s="19"/>
      <c r="H65" s="20"/>
      <c r="I65" s="38">
        <v>14</v>
      </c>
      <c r="J65" s="30">
        <f t="shared" si="0"/>
        <v>0</v>
      </c>
      <c r="K65" s="67">
        <f>SUM(J65:J67)</f>
        <v>0</v>
      </c>
      <c r="L65" s="29"/>
    </row>
    <row r="66" spans="1:12" ht="60">
      <c r="A66" s="71"/>
      <c r="B66" s="37">
        <v>55</v>
      </c>
      <c r="C66" s="36" t="s">
        <v>153</v>
      </c>
      <c r="D66" s="36" t="s">
        <v>46</v>
      </c>
      <c r="E66" s="36" t="s">
        <v>43</v>
      </c>
      <c r="F66" s="36" t="s">
        <v>154</v>
      </c>
      <c r="G66" s="19"/>
      <c r="H66" s="20"/>
      <c r="I66" s="38">
        <v>14</v>
      </c>
      <c r="J66" s="30">
        <f t="shared" si="0"/>
        <v>0</v>
      </c>
      <c r="K66" s="68"/>
      <c r="L66" s="29"/>
    </row>
    <row r="67" spans="1:12" ht="30">
      <c r="A67" s="72"/>
      <c r="B67" s="37">
        <v>56</v>
      </c>
      <c r="C67" s="36" t="s">
        <v>155</v>
      </c>
      <c r="D67" s="36" t="s">
        <v>46</v>
      </c>
      <c r="E67" s="36" t="s">
        <v>43</v>
      </c>
      <c r="F67" s="36" t="s">
        <v>156</v>
      </c>
      <c r="G67" s="19"/>
      <c r="H67" s="20"/>
      <c r="I67" s="38">
        <v>14</v>
      </c>
      <c r="J67" s="30">
        <f t="shared" si="0"/>
        <v>0</v>
      </c>
      <c r="K67" s="69"/>
      <c r="L67" s="29"/>
    </row>
    <row r="68" spans="1:12" ht="105">
      <c r="A68" s="70" t="s">
        <v>157</v>
      </c>
      <c r="B68" s="37">
        <v>57</v>
      </c>
      <c r="C68" s="36" t="s">
        <v>158</v>
      </c>
      <c r="D68" s="36" t="s">
        <v>95</v>
      </c>
      <c r="E68" s="36" t="s">
        <v>138</v>
      </c>
      <c r="F68" s="36" t="s">
        <v>159</v>
      </c>
      <c r="G68" s="19"/>
      <c r="H68" s="20"/>
      <c r="I68" s="38">
        <v>21</v>
      </c>
      <c r="J68" s="30">
        <f t="shared" si="0"/>
        <v>0</v>
      </c>
      <c r="K68" s="67">
        <f>SUM(J68:J70)</f>
        <v>0</v>
      </c>
      <c r="L68" s="29"/>
    </row>
    <row r="69" spans="1:12" ht="90">
      <c r="A69" s="71"/>
      <c r="B69" s="37">
        <v>58</v>
      </c>
      <c r="C69" s="36" t="s">
        <v>160</v>
      </c>
      <c r="D69" s="36" t="s">
        <v>95</v>
      </c>
      <c r="E69" s="36" t="s">
        <v>138</v>
      </c>
      <c r="F69" s="36" t="s">
        <v>161</v>
      </c>
      <c r="G69" s="19"/>
      <c r="H69" s="20"/>
      <c r="I69" s="38">
        <v>10</v>
      </c>
      <c r="J69" s="30">
        <f t="shared" si="0"/>
        <v>0</v>
      </c>
      <c r="K69" s="68"/>
      <c r="L69" s="29"/>
    </row>
    <row r="70" spans="1:12" ht="60">
      <c r="A70" s="72"/>
      <c r="B70" s="37">
        <v>59</v>
      </c>
      <c r="C70" s="36" t="s">
        <v>162</v>
      </c>
      <c r="D70" s="36" t="s">
        <v>50</v>
      </c>
      <c r="E70" s="36" t="s">
        <v>43</v>
      </c>
      <c r="F70" s="36" t="s">
        <v>163</v>
      </c>
      <c r="G70" s="19"/>
      <c r="H70" s="20"/>
      <c r="I70" s="38">
        <v>10</v>
      </c>
      <c r="J70" s="30">
        <f t="shared" si="0"/>
        <v>0</v>
      </c>
      <c r="K70" s="69"/>
      <c r="L70" s="29"/>
    </row>
    <row r="71" spans="1:12" ht="45">
      <c r="A71" s="70" t="s">
        <v>229</v>
      </c>
      <c r="B71" s="37">
        <v>60</v>
      </c>
      <c r="C71" s="36" t="s">
        <v>230</v>
      </c>
      <c r="D71" s="36" t="s">
        <v>95</v>
      </c>
      <c r="E71" s="36" t="s">
        <v>138</v>
      </c>
      <c r="F71" s="36" t="s">
        <v>231</v>
      </c>
      <c r="G71" s="19"/>
      <c r="H71" s="20"/>
      <c r="I71" s="38">
        <v>21</v>
      </c>
      <c r="J71" s="30">
        <f t="shared" si="0"/>
        <v>0</v>
      </c>
      <c r="K71" s="67">
        <f>SUM(J71:J72)</f>
        <v>0</v>
      </c>
      <c r="L71" s="29"/>
    </row>
    <row r="72" spans="1:12" ht="30">
      <c r="A72" s="72"/>
      <c r="B72" s="37">
        <v>61</v>
      </c>
      <c r="C72" s="36" t="s">
        <v>232</v>
      </c>
      <c r="D72" s="36" t="s">
        <v>95</v>
      </c>
      <c r="E72" s="36" t="s">
        <v>138</v>
      </c>
      <c r="F72" s="36" t="s">
        <v>233</v>
      </c>
      <c r="G72" s="19"/>
      <c r="H72" s="20"/>
      <c r="I72" s="38">
        <v>21</v>
      </c>
      <c r="J72" s="30">
        <f t="shared" si="0"/>
        <v>0</v>
      </c>
      <c r="K72" s="69"/>
      <c r="L72" s="29"/>
    </row>
    <row r="73" spans="1:12" ht="45">
      <c r="A73" s="70" t="s">
        <v>164</v>
      </c>
      <c r="B73" s="37">
        <v>62</v>
      </c>
      <c r="C73" s="36" t="s">
        <v>165</v>
      </c>
      <c r="D73" s="36" t="s">
        <v>166</v>
      </c>
      <c r="E73" s="36" t="s">
        <v>43</v>
      </c>
      <c r="F73" s="36" t="s">
        <v>167</v>
      </c>
      <c r="G73" s="19"/>
      <c r="H73" s="20"/>
      <c r="I73" s="38">
        <v>14</v>
      </c>
      <c r="J73" s="30">
        <f t="shared" si="0"/>
        <v>0</v>
      </c>
      <c r="K73" s="67">
        <f>SUM(J73:J75)</f>
        <v>0</v>
      </c>
      <c r="L73" s="29"/>
    </row>
    <row r="74" spans="1:12" ht="45">
      <c r="A74" s="71"/>
      <c r="B74" s="37">
        <v>63</v>
      </c>
      <c r="C74" s="36" t="s">
        <v>234</v>
      </c>
      <c r="D74" s="36" t="s">
        <v>235</v>
      </c>
      <c r="E74" s="36" t="s">
        <v>236</v>
      </c>
      <c r="F74" s="36" t="s">
        <v>237</v>
      </c>
      <c r="G74" s="19"/>
      <c r="H74" s="20"/>
      <c r="I74" s="38">
        <v>14</v>
      </c>
      <c r="J74" s="30">
        <f t="shared" si="0"/>
        <v>0</v>
      </c>
      <c r="K74" s="68"/>
      <c r="L74" s="29"/>
    </row>
    <row r="75" spans="1:12">
      <c r="A75" s="72"/>
      <c r="B75" s="37">
        <v>64</v>
      </c>
      <c r="C75" s="36" t="s">
        <v>238</v>
      </c>
      <c r="D75" s="36" t="s">
        <v>95</v>
      </c>
      <c r="E75" s="36" t="s">
        <v>138</v>
      </c>
      <c r="F75" s="36" t="s">
        <v>95</v>
      </c>
      <c r="G75" s="19"/>
      <c r="H75" s="20"/>
      <c r="I75" s="38">
        <v>14</v>
      </c>
      <c r="J75" s="30">
        <f t="shared" ref="J75:J87" si="1">I75*H75</f>
        <v>0</v>
      </c>
      <c r="K75" s="69"/>
      <c r="L75" s="29"/>
    </row>
    <row r="76" spans="1:12" ht="75">
      <c r="A76" s="70" t="s">
        <v>168</v>
      </c>
      <c r="B76" s="37">
        <v>65</v>
      </c>
      <c r="C76" s="36" t="s">
        <v>169</v>
      </c>
      <c r="D76" s="36" t="s">
        <v>95</v>
      </c>
      <c r="E76" s="36" t="s">
        <v>170</v>
      </c>
      <c r="F76" s="36" t="s">
        <v>171</v>
      </c>
      <c r="G76" s="19"/>
      <c r="H76" s="20"/>
      <c r="I76" s="38">
        <v>14</v>
      </c>
      <c r="J76" s="30">
        <f t="shared" si="1"/>
        <v>0</v>
      </c>
      <c r="K76" s="67">
        <f>SUM(J76:J78)</f>
        <v>0</v>
      </c>
      <c r="L76" s="29"/>
    </row>
    <row r="77" spans="1:12" ht="75">
      <c r="A77" s="71"/>
      <c r="B77" s="37">
        <v>66</v>
      </c>
      <c r="C77" s="36" t="s">
        <v>172</v>
      </c>
      <c r="D77" s="36" t="s">
        <v>95</v>
      </c>
      <c r="E77" s="36" t="s">
        <v>170</v>
      </c>
      <c r="F77" s="36" t="s">
        <v>173</v>
      </c>
      <c r="G77" s="19"/>
      <c r="H77" s="20"/>
      <c r="I77" s="38">
        <v>14</v>
      </c>
      <c r="J77" s="30">
        <f t="shared" si="1"/>
        <v>0</v>
      </c>
      <c r="K77" s="68"/>
      <c r="L77" s="29"/>
    </row>
    <row r="78" spans="1:12" ht="105">
      <c r="A78" s="72"/>
      <c r="B78" s="37">
        <v>67</v>
      </c>
      <c r="C78" s="36" t="s">
        <v>174</v>
      </c>
      <c r="D78" s="36" t="s">
        <v>95</v>
      </c>
      <c r="E78" s="36" t="s">
        <v>43</v>
      </c>
      <c r="F78" s="36" t="s">
        <v>175</v>
      </c>
      <c r="G78" s="19"/>
      <c r="H78" s="20"/>
      <c r="I78" s="38">
        <v>14</v>
      </c>
      <c r="J78" s="30">
        <f t="shared" si="1"/>
        <v>0</v>
      </c>
      <c r="K78" s="69"/>
      <c r="L78" s="29"/>
    </row>
    <row r="79" spans="1:12" ht="45">
      <c r="A79" s="36" t="s">
        <v>176</v>
      </c>
      <c r="B79" s="37">
        <v>68</v>
      </c>
      <c r="C79" s="36" t="s">
        <v>177</v>
      </c>
      <c r="D79" s="36" t="s">
        <v>95</v>
      </c>
      <c r="E79" s="36" t="s">
        <v>178</v>
      </c>
      <c r="F79" s="36" t="s">
        <v>179</v>
      </c>
      <c r="G79" s="19"/>
      <c r="H79" s="20"/>
      <c r="I79" s="38">
        <v>42</v>
      </c>
      <c r="J79" s="30">
        <f t="shared" si="1"/>
        <v>0</v>
      </c>
      <c r="K79" s="30">
        <f>J79</f>
        <v>0</v>
      </c>
      <c r="L79" s="29"/>
    </row>
    <row r="80" spans="1:12" ht="45">
      <c r="A80" s="70" t="s">
        <v>239</v>
      </c>
      <c r="B80" s="37">
        <v>69</v>
      </c>
      <c r="C80" s="36" t="s">
        <v>240</v>
      </c>
      <c r="D80" s="36" t="s">
        <v>95</v>
      </c>
      <c r="E80" s="36" t="s">
        <v>241</v>
      </c>
      <c r="F80" s="36" t="s">
        <v>95</v>
      </c>
      <c r="G80" s="19"/>
      <c r="H80" s="20"/>
      <c r="I80" s="38">
        <v>16</v>
      </c>
      <c r="J80" s="30">
        <f t="shared" si="1"/>
        <v>0</v>
      </c>
      <c r="K80" s="67">
        <f>SUM(J80:J81)</f>
        <v>0</v>
      </c>
      <c r="L80" s="29"/>
    </row>
    <row r="81" spans="1:12" ht="45">
      <c r="A81" s="72"/>
      <c r="B81" s="37">
        <v>70</v>
      </c>
      <c r="C81" s="36" t="s">
        <v>242</v>
      </c>
      <c r="D81" s="36" t="s">
        <v>95</v>
      </c>
      <c r="E81" s="36" t="s">
        <v>243</v>
      </c>
      <c r="F81" s="36" t="s">
        <v>244</v>
      </c>
      <c r="G81" s="19"/>
      <c r="H81" s="20"/>
      <c r="I81" s="38">
        <v>16</v>
      </c>
      <c r="J81" s="30">
        <f t="shared" si="1"/>
        <v>0</v>
      </c>
      <c r="K81" s="69"/>
      <c r="L81" s="29"/>
    </row>
    <row r="82" spans="1:12" ht="90">
      <c r="A82" s="36" t="s">
        <v>180</v>
      </c>
      <c r="B82" s="37">
        <v>71</v>
      </c>
      <c r="C82" s="36" t="s">
        <v>181</v>
      </c>
      <c r="D82" s="36" t="s">
        <v>95</v>
      </c>
      <c r="E82" s="36" t="s">
        <v>182</v>
      </c>
      <c r="F82" s="36" t="s">
        <v>183</v>
      </c>
      <c r="G82" s="19"/>
      <c r="H82" s="20"/>
      <c r="I82" s="38">
        <v>31</v>
      </c>
      <c r="J82" s="30">
        <f t="shared" si="1"/>
        <v>0</v>
      </c>
      <c r="K82" s="30">
        <f>J82</f>
        <v>0</v>
      </c>
      <c r="L82" s="29"/>
    </row>
    <row r="83" spans="1:12" ht="30">
      <c r="A83" s="70" t="s">
        <v>245</v>
      </c>
      <c r="B83" s="37">
        <v>72</v>
      </c>
      <c r="C83" s="36" t="s">
        <v>246</v>
      </c>
      <c r="D83" s="36" t="s">
        <v>95</v>
      </c>
      <c r="E83" s="36" t="s">
        <v>247</v>
      </c>
      <c r="F83" s="36" t="s">
        <v>248</v>
      </c>
      <c r="G83" s="19"/>
      <c r="H83" s="20"/>
      <c r="I83" s="38">
        <v>21</v>
      </c>
      <c r="J83" s="30">
        <f t="shared" si="1"/>
        <v>0</v>
      </c>
      <c r="K83" s="67">
        <f>SUM(J83:J84)</f>
        <v>0</v>
      </c>
      <c r="L83" s="29"/>
    </row>
    <row r="84" spans="1:12" ht="45">
      <c r="A84" s="72"/>
      <c r="B84" s="37">
        <v>73</v>
      </c>
      <c r="C84" s="36" t="s">
        <v>249</v>
      </c>
      <c r="D84" s="36" t="s">
        <v>95</v>
      </c>
      <c r="E84" s="36" t="s">
        <v>250</v>
      </c>
      <c r="F84" s="36" t="s">
        <v>251</v>
      </c>
      <c r="G84" s="19"/>
      <c r="H84" s="20"/>
      <c r="I84" s="38">
        <v>10</v>
      </c>
      <c r="J84" s="30">
        <f t="shared" si="1"/>
        <v>0</v>
      </c>
      <c r="K84" s="69"/>
      <c r="L84" s="29"/>
    </row>
    <row r="85" spans="1:12" ht="45">
      <c r="A85" s="70" t="s">
        <v>252</v>
      </c>
      <c r="B85" s="37">
        <v>74</v>
      </c>
      <c r="C85" s="36" t="s">
        <v>253</v>
      </c>
      <c r="D85" s="36" t="s">
        <v>95</v>
      </c>
      <c r="E85" s="36" t="s">
        <v>254</v>
      </c>
      <c r="F85" s="36" t="s">
        <v>255</v>
      </c>
      <c r="G85" s="19"/>
      <c r="H85" s="20"/>
      <c r="I85" s="38">
        <v>8</v>
      </c>
      <c r="J85" s="30">
        <f t="shared" si="1"/>
        <v>0</v>
      </c>
      <c r="K85" s="67">
        <f>SUM(J85:J87)</f>
        <v>0</v>
      </c>
      <c r="L85" s="29"/>
    </row>
    <row r="86" spans="1:12" ht="75">
      <c r="A86" s="71"/>
      <c r="B86" s="37">
        <v>75</v>
      </c>
      <c r="C86" s="36" t="s">
        <v>256</v>
      </c>
      <c r="D86" s="36" t="s">
        <v>95</v>
      </c>
      <c r="E86" s="36" t="s">
        <v>257</v>
      </c>
      <c r="F86" s="36" t="s">
        <v>258</v>
      </c>
      <c r="G86" s="19"/>
      <c r="H86" s="20"/>
      <c r="I86" s="38">
        <v>16</v>
      </c>
      <c r="J86" s="30">
        <f t="shared" si="1"/>
        <v>0</v>
      </c>
      <c r="K86" s="68"/>
      <c r="L86" s="29"/>
    </row>
    <row r="87" spans="1:12" ht="30">
      <c r="A87" s="72"/>
      <c r="B87" s="37">
        <v>76</v>
      </c>
      <c r="C87" s="36" t="s">
        <v>259</v>
      </c>
      <c r="D87" s="36" t="s">
        <v>95</v>
      </c>
      <c r="E87" s="36" t="s">
        <v>260</v>
      </c>
      <c r="F87" s="36" t="s">
        <v>255</v>
      </c>
      <c r="G87" s="19"/>
      <c r="H87" s="20"/>
      <c r="I87" s="38">
        <v>8</v>
      </c>
      <c r="J87" s="30">
        <f t="shared" si="1"/>
        <v>0</v>
      </c>
      <c r="K87" s="69"/>
      <c r="L87" s="29"/>
    </row>
    <row r="89" spans="1:12" ht="23.25">
      <c r="A89" s="66" t="s">
        <v>184</v>
      </c>
      <c r="B89" s="66"/>
      <c r="C89" s="66"/>
    </row>
    <row r="90" spans="1:12" ht="23.25">
      <c r="A90" s="39" t="s">
        <v>185</v>
      </c>
      <c r="B90" s="65"/>
      <c r="C90" s="65"/>
    </row>
    <row r="91" spans="1:12" ht="23.25">
      <c r="A91" s="39" t="s">
        <v>186</v>
      </c>
      <c r="B91" s="65"/>
      <c r="C91" s="65"/>
    </row>
    <row r="92" spans="1:12" ht="23.25">
      <c r="A92" s="39" t="s">
        <v>187</v>
      </c>
      <c r="B92" s="65"/>
      <c r="C92" s="65"/>
    </row>
    <row r="93" spans="1:12" ht="23.25">
      <c r="A93" s="39" t="s">
        <v>188</v>
      </c>
      <c r="B93" s="65"/>
      <c r="C93" s="65"/>
    </row>
    <row r="94" spans="1:12" ht="93">
      <c r="A94" s="40" t="s">
        <v>189</v>
      </c>
      <c r="B94" s="65"/>
      <c r="C94" s="65"/>
    </row>
    <row r="95" spans="1:12" ht="23.25">
      <c r="A95" s="39" t="s">
        <v>190</v>
      </c>
      <c r="B95" s="65"/>
      <c r="C95" s="65"/>
    </row>
  </sheetData>
  <sheetProtection algorithmName="SHA-512" hashValue="mSn4nytSD+K7uaFxjHkzHnZLtrD+F1cOQaP4koSADoBJoU+1fr+5YfYWPwpuBlEHMUiCmPjvFaDgX6ypyDH+fA==" saltValue="x/M06wnnc9ueQ83M+0uEAw==" spinCount="100000" sheet="1" objects="1" scenarios="1"/>
  <mergeCells count="55">
    <mergeCell ref="G5:J5"/>
    <mergeCell ref="G7:K7"/>
    <mergeCell ref="A13:A14"/>
    <mergeCell ref="A15:A18"/>
    <mergeCell ref="A19:A21"/>
    <mergeCell ref="A10:C10"/>
    <mergeCell ref="A30:A37"/>
    <mergeCell ref="A39:A41"/>
    <mergeCell ref="A42:A43"/>
    <mergeCell ref="A45:A48"/>
    <mergeCell ref="A5:D9"/>
    <mergeCell ref="A85:A87"/>
    <mergeCell ref="K13:K14"/>
    <mergeCell ref="A68:A70"/>
    <mergeCell ref="A71:A72"/>
    <mergeCell ref="A73:A75"/>
    <mergeCell ref="A76:A78"/>
    <mergeCell ref="A80:A81"/>
    <mergeCell ref="A83:A84"/>
    <mergeCell ref="A49:A51"/>
    <mergeCell ref="A52:A53"/>
    <mergeCell ref="A54:A59"/>
    <mergeCell ref="A60:A62"/>
    <mergeCell ref="A63:A64"/>
    <mergeCell ref="A65:A67"/>
    <mergeCell ref="A23:A26"/>
    <mergeCell ref="A27:A29"/>
    <mergeCell ref="K60:K62"/>
    <mergeCell ref="K42:K43"/>
    <mergeCell ref="K45:K48"/>
    <mergeCell ref="K49:K51"/>
    <mergeCell ref="K52:K53"/>
    <mergeCell ref="K80:K81"/>
    <mergeCell ref="K85:K87"/>
    <mergeCell ref="K83:K84"/>
    <mergeCell ref="K15:K18"/>
    <mergeCell ref="K19:K21"/>
    <mergeCell ref="K23:K26"/>
    <mergeCell ref="K27:K29"/>
    <mergeCell ref="K30:K37"/>
    <mergeCell ref="K39:K41"/>
    <mergeCell ref="K71:K72"/>
    <mergeCell ref="K65:K67"/>
    <mergeCell ref="K68:K70"/>
    <mergeCell ref="K73:K75"/>
    <mergeCell ref="K76:K78"/>
    <mergeCell ref="K63:K64"/>
    <mergeCell ref="K54:K59"/>
    <mergeCell ref="B94:C94"/>
    <mergeCell ref="B95:C95"/>
    <mergeCell ref="A89:C89"/>
    <mergeCell ref="B90:C90"/>
    <mergeCell ref="B91:C91"/>
    <mergeCell ref="B92:C92"/>
    <mergeCell ref="B93:C93"/>
  </mergeCells>
  <pageMargins left="0.7" right="0.7" top="0.78740157499999996" bottom="0.78740157499999996"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B4285-ABEE-4266-9698-8A5BFB0E87CF}">
  <dimension ref="A3:L62"/>
  <sheetViews>
    <sheetView showGridLines="0" zoomScale="70" zoomScaleNormal="70" workbookViewId="0">
      <pane xSplit="2" ySplit="11" topLeftCell="C12" activePane="bottomRight" state="frozen"/>
      <selection pane="bottomRight" activeCell="C49" sqref="C49"/>
      <selection pane="bottomLeft" activeCell="A9" sqref="A9"/>
      <selection pane="topRight" activeCell="C1" sqref="C1"/>
    </sheetView>
  </sheetViews>
  <sheetFormatPr defaultColWidth="9.140625" defaultRowHeight="18.75"/>
  <cols>
    <col min="1" max="1" width="32.7109375" style="21" customWidth="1"/>
    <col min="2" max="2" width="7.85546875" style="22" customWidth="1"/>
    <col min="3" max="3" width="89" style="22" customWidth="1"/>
    <col min="4" max="6" width="25.42578125" style="22" customWidth="1"/>
    <col min="7" max="7" width="23.42578125" style="22" customWidth="1"/>
    <col min="8" max="8" width="23.42578125" style="23" customWidth="1"/>
    <col min="9" max="10" width="23.42578125" style="24" customWidth="1"/>
    <col min="11" max="11" width="23.42578125" style="25" customWidth="1"/>
    <col min="12" max="12" width="16.5703125" style="25" customWidth="1"/>
    <col min="13" max="13" width="2.28515625" style="21" customWidth="1"/>
    <col min="14" max="16384" width="9.140625" style="21"/>
  </cols>
  <sheetData>
    <row r="3" spans="1:12">
      <c r="E3" s="22" t="s">
        <v>12</v>
      </c>
    </row>
    <row r="4" spans="1:12" ht="31.5">
      <c r="A4" s="26"/>
      <c r="B4" s="26"/>
      <c r="C4" s="26"/>
      <c r="D4" s="26"/>
      <c r="E4" s="26"/>
      <c r="F4" s="26"/>
      <c r="G4" s="27"/>
      <c r="H4" s="28"/>
      <c r="I4" s="29"/>
      <c r="J4" s="29"/>
      <c r="K4" s="29"/>
      <c r="L4" s="29"/>
    </row>
    <row r="5" spans="1:12">
      <c r="A5" s="73" t="s">
        <v>261</v>
      </c>
      <c r="B5" s="73"/>
      <c r="C5" s="73"/>
      <c r="D5" s="73"/>
      <c r="E5" s="29"/>
      <c r="F5" s="29"/>
      <c r="G5" s="74" t="s">
        <v>15</v>
      </c>
      <c r="H5" s="75"/>
      <c r="I5" s="75"/>
      <c r="J5" s="76"/>
      <c r="K5" s="30">
        <f>SUM(K12:K53)</f>
        <v>0</v>
      </c>
      <c r="L5" s="29"/>
    </row>
    <row r="6" spans="1:12">
      <c r="A6" s="73"/>
      <c r="B6" s="73"/>
      <c r="C6" s="73"/>
      <c r="D6" s="73"/>
      <c r="E6" s="29"/>
      <c r="F6" s="29"/>
      <c r="G6" s="31"/>
      <c r="H6" s="29"/>
      <c r="I6" s="29"/>
      <c r="J6" s="29"/>
      <c r="K6" s="29"/>
      <c r="L6" s="29"/>
    </row>
    <row r="7" spans="1:12" ht="15.75">
      <c r="A7" s="73"/>
      <c r="B7" s="73"/>
      <c r="C7" s="73"/>
      <c r="D7" s="73"/>
      <c r="E7" s="29"/>
      <c r="F7" s="27"/>
      <c r="G7" s="77" t="s">
        <v>16</v>
      </c>
      <c r="H7" s="77"/>
      <c r="I7" s="77"/>
      <c r="J7" s="77"/>
      <c r="K7" s="77"/>
      <c r="L7" s="29"/>
    </row>
    <row r="8" spans="1:12" ht="47.25">
      <c r="A8" s="73"/>
      <c r="B8" s="73"/>
      <c r="C8" s="73"/>
      <c r="D8" s="73"/>
      <c r="E8" s="29"/>
      <c r="F8" s="29"/>
      <c r="G8" s="32" t="s">
        <v>17</v>
      </c>
      <c r="H8" s="32" t="s">
        <v>18</v>
      </c>
      <c r="I8" s="32" t="s">
        <v>19</v>
      </c>
      <c r="J8" s="32" t="s">
        <v>20</v>
      </c>
      <c r="K8" s="32" t="s">
        <v>21</v>
      </c>
      <c r="L8" s="29"/>
    </row>
    <row r="9" spans="1:12">
      <c r="A9" s="73"/>
      <c r="B9" s="73"/>
      <c r="C9" s="73"/>
      <c r="D9" s="73"/>
      <c r="E9" s="29"/>
      <c r="F9" s="27"/>
      <c r="G9" s="33">
        <f>SUM(K12:K29)</f>
        <v>0</v>
      </c>
      <c r="H9" s="33">
        <f>SUM(K30:K42)</f>
        <v>0</v>
      </c>
      <c r="I9" s="33">
        <f>SUM(K43:K47)</f>
        <v>0</v>
      </c>
      <c r="J9" s="33">
        <f>SUM(K48:K51)</f>
        <v>0</v>
      </c>
      <c r="K9" s="33">
        <f>SUM(K52:K53)</f>
        <v>0</v>
      </c>
      <c r="L9" s="29"/>
    </row>
    <row r="10" spans="1:12" ht="15">
      <c r="A10" s="78" t="s">
        <v>22</v>
      </c>
      <c r="B10" s="78"/>
      <c r="C10" s="78"/>
      <c r="D10" s="29"/>
      <c r="E10" s="29"/>
      <c r="F10" s="29"/>
      <c r="G10" s="29"/>
      <c r="H10" s="29"/>
      <c r="I10" s="29"/>
      <c r="J10" s="29"/>
      <c r="K10" s="29"/>
      <c r="L10" s="29"/>
    </row>
    <row r="11" spans="1:12" ht="31.5">
      <c r="A11" s="34" t="s">
        <v>23</v>
      </c>
      <c r="B11" s="34" t="s">
        <v>24</v>
      </c>
      <c r="C11" s="34" t="s">
        <v>25</v>
      </c>
      <c r="D11" s="34" t="s">
        <v>26</v>
      </c>
      <c r="E11" s="34" t="s">
        <v>27</v>
      </c>
      <c r="F11" s="34" t="s">
        <v>28</v>
      </c>
      <c r="G11" s="32" t="s">
        <v>29</v>
      </c>
      <c r="H11" s="35" t="s">
        <v>30</v>
      </c>
      <c r="I11" s="32" t="s">
        <v>31</v>
      </c>
      <c r="J11" s="32" t="s">
        <v>32</v>
      </c>
      <c r="K11" s="32" t="s">
        <v>33</v>
      </c>
      <c r="L11" s="29"/>
    </row>
    <row r="12" spans="1:12" ht="60">
      <c r="A12" s="70" t="s">
        <v>34</v>
      </c>
      <c r="B12" s="37">
        <v>1</v>
      </c>
      <c r="C12" s="36" t="s">
        <v>35</v>
      </c>
      <c r="D12" s="36" t="s">
        <v>36</v>
      </c>
      <c r="E12" s="36" t="s">
        <v>37</v>
      </c>
      <c r="F12" s="36" t="s">
        <v>38</v>
      </c>
      <c r="G12" s="19"/>
      <c r="H12" s="20"/>
      <c r="I12" s="38">
        <v>23</v>
      </c>
      <c r="J12" s="30">
        <f t="shared" ref="J12:J47" si="0">I12*H12</f>
        <v>0</v>
      </c>
      <c r="K12" s="67">
        <f>SUM(J12:J13)</f>
        <v>0</v>
      </c>
      <c r="L12" s="29"/>
    </row>
    <row r="13" spans="1:12" ht="165">
      <c r="A13" s="72"/>
      <c r="B13" s="37">
        <v>2</v>
      </c>
      <c r="C13" s="36" t="s">
        <v>39</v>
      </c>
      <c r="D13" s="36" t="s">
        <v>36</v>
      </c>
      <c r="E13" s="36" t="s">
        <v>37</v>
      </c>
      <c r="F13" s="36" t="s">
        <v>38</v>
      </c>
      <c r="G13" s="19"/>
      <c r="H13" s="20"/>
      <c r="I13" s="38">
        <v>23</v>
      </c>
      <c r="J13" s="30">
        <f t="shared" si="0"/>
        <v>0</v>
      </c>
      <c r="K13" s="69"/>
      <c r="L13" s="29"/>
    </row>
    <row r="14" spans="1:12" ht="60">
      <c r="A14" s="70" t="s">
        <v>40</v>
      </c>
      <c r="B14" s="37">
        <v>3</v>
      </c>
      <c r="C14" s="36" t="s">
        <v>41</v>
      </c>
      <c r="D14" s="36" t="s">
        <v>42</v>
      </c>
      <c r="E14" s="36" t="s">
        <v>43</v>
      </c>
      <c r="F14" s="36" t="s">
        <v>44</v>
      </c>
      <c r="G14" s="19"/>
      <c r="H14" s="20"/>
      <c r="I14" s="38">
        <v>21</v>
      </c>
      <c r="J14" s="30">
        <f t="shared" si="0"/>
        <v>0</v>
      </c>
      <c r="K14" s="67">
        <f>SUM(J14:J15)</f>
        <v>0</v>
      </c>
      <c r="L14" s="29"/>
    </row>
    <row r="15" spans="1:12" ht="60">
      <c r="A15" s="72"/>
      <c r="B15" s="37">
        <v>4</v>
      </c>
      <c r="C15" s="36" t="s">
        <v>45</v>
      </c>
      <c r="D15" s="36" t="s">
        <v>46</v>
      </c>
      <c r="E15" s="36" t="s">
        <v>43</v>
      </c>
      <c r="F15" s="36" t="s">
        <v>47</v>
      </c>
      <c r="G15" s="19"/>
      <c r="H15" s="20"/>
      <c r="I15" s="38">
        <v>35</v>
      </c>
      <c r="J15" s="30">
        <f t="shared" si="0"/>
        <v>0</v>
      </c>
      <c r="K15" s="69"/>
      <c r="L15" s="29"/>
    </row>
    <row r="16" spans="1:12" ht="45">
      <c r="A16" s="70" t="s">
        <v>48</v>
      </c>
      <c r="B16" s="37">
        <v>5</v>
      </c>
      <c r="C16" s="36" t="s">
        <v>49</v>
      </c>
      <c r="D16" s="36" t="s">
        <v>50</v>
      </c>
      <c r="E16" s="36" t="s">
        <v>43</v>
      </c>
      <c r="F16" s="36" t="s">
        <v>51</v>
      </c>
      <c r="G16" s="19"/>
      <c r="H16" s="20"/>
      <c r="I16" s="38">
        <v>18</v>
      </c>
      <c r="J16" s="30">
        <f t="shared" si="0"/>
        <v>0</v>
      </c>
      <c r="K16" s="67">
        <f>SUM(J16:J18)</f>
        <v>0</v>
      </c>
      <c r="L16" s="29"/>
    </row>
    <row r="17" spans="1:12" ht="90">
      <c r="A17" s="71"/>
      <c r="B17" s="37">
        <v>6</v>
      </c>
      <c r="C17" s="36" t="s">
        <v>52</v>
      </c>
      <c r="D17" s="36" t="s">
        <v>53</v>
      </c>
      <c r="E17" s="36" t="s">
        <v>54</v>
      </c>
      <c r="F17" s="36" t="s">
        <v>55</v>
      </c>
      <c r="G17" s="19"/>
      <c r="H17" s="20"/>
      <c r="I17" s="38">
        <v>23</v>
      </c>
      <c r="J17" s="30">
        <f t="shared" si="0"/>
        <v>0</v>
      </c>
      <c r="K17" s="68"/>
      <c r="L17" s="29"/>
    </row>
    <row r="18" spans="1:12" ht="45">
      <c r="A18" s="72"/>
      <c r="B18" s="37">
        <v>7</v>
      </c>
      <c r="C18" s="36" t="s">
        <v>56</v>
      </c>
      <c r="D18" s="36" t="s">
        <v>50</v>
      </c>
      <c r="E18" s="36" t="s">
        <v>43</v>
      </c>
      <c r="F18" s="36" t="s">
        <v>57</v>
      </c>
      <c r="G18" s="19"/>
      <c r="H18" s="20"/>
      <c r="I18" s="38">
        <v>13</v>
      </c>
      <c r="J18" s="30">
        <f t="shared" si="0"/>
        <v>0</v>
      </c>
      <c r="K18" s="69"/>
      <c r="L18" s="29"/>
    </row>
    <row r="19" spans="1:12" ht="105">
      <c r="A19" s="36" t="s">
        <v>58</v>
      </c>
      <c r="B19" s="37">
        <v>8</v>
      </c>
      <c r="C19" s="36" t="s">
        <v>59</v>
      </c>
      <c r="D19" s="36" t="s">
        <v>60</v>
      </c>
      <c r="E19" s="36" t="s">
        <v>43</v>
      </c>
      <c r="F19" s="36" t="s">
        <v>61</v>
      </c>
      <c r="G19" s="19"/>
      <c r="H19" s="20"/>
      <c r="I19" s="38">
        <v>39</v>
      </c>
      <c r="J19" s="30">
        <f t="shared" si="0"/>
        <v>0</v>
      </c>
      <c r="K19" s="30">
        <f>J19</f>
        <v>0</v>
      </c>
      <c r="L19" s="29"/>
    </row>
    <row r="20" spans="1:12" ht="75">
      <c r="A20" s="70" t="s">
        <v>62</v>
      </c>
      <c r="B20" s="37">
        <v>9</v>
      </c>
      <c r="C20" s="36" t="s">
        <v>63</v>
      </c>
      <c r="D20" s="36" t="s">
        <v>64</v>
      </c>
      <c r="E20" s="36" t="s">
        <v>43</v>
      </c>
      <c r="F20" s="36" t="s">
        <v>65</v>
      </c>
      <c r="G20" s="19"/>
      <c r="H20" s="20"/>
      <c r="I20" s="38">
        <v>18</v>
      </c>
      <c r="J20" s="30">
        <f t="shared" si="0"/>
        <v>0</v>
      </c>
      <c r="K20" s="67">
        <f>SUM(J20:J22)</f>
        <v>0</v>
      </c>
      <c r="L20" s="29"/>
    </row>
    <row r="21" spans="1:12" ht="45">
      <c r="A21" s="71"/>
      <c r="B21" s="37">
        <v>10</v>
      </c>
      <c r="C21" s="36" t="s">
        <v>262</v>
      </c>
      <c r="D21" s="36" t="s">
        <v>64</v>
      </c>
      <c r="E21" s="36" t="s">
        <v>43</v>
      </c>
      <c r="F21" s="36" t="s">
        <v>65</v>
      </c>
      <c r="G21" s="19"/>
      <c r="H21" s="20"/>
      <c r="I21" s="38">
        <v>18</v>
      </c>
      <c r="J21" s="30">
        <f t="shared" si="0"/>
        <v>0</v>
      </c>
      <c r="K21" s="68"/>
      <c r="L21" s="29"/>
    </row>
    <row r="22" spans="1:12" ht="30">
      <c r="A22" s="72"/>
      <c r="B22" s="37">
        <v>11</v>
      </c>
      <c r="C22" s="36" t="s">
        <v>66</v>
      </c>
      <c r="D22" s="36" t="s">
        <v>64</v>
      </c>
      <c r="E22" s="36" t="s">
        <v>43</v>
      </c>
      <c r="F22" s="36" t="s">
        <v>67</v>
      </c>
      <c r="G22" s="19"/>
      <c r="H22" s="20"/>
      <c r="I22" s="38">
        <v>18</v>
      </c>
      <c r="J22" s="30">
        <f t="shared" si="0"/>
        <v>0</v>
      </c>
      <c r="K22" s="69"/>
      <c r="L22" s="29"/>
    </row>
    <row r="23" spans="1:12" ht="30">
      <c r="A23" s="70" t="s">
        <v>68</v>
      </c>
      <c r="B23" s="37">
        <v>12</v>
      </c>
      <c r="C23" s="36" t="s">
        <v>69</v>
      </c>
      <c r="D23" s="36" t="s">
        <v>46</v>
      </c>
      <c r="E23" s="36" t="s">
        <v>43</v>
      </c>
      <c r="F23" s="36" t="s">
        <v>70</v>
      </c>
      <c r="G23" s="19"/>
      <c r="H23" s="20"/>
      <c r="I23" s="38">
        <v>19</v>
      </c>
      <c r="J23" s="30">
        <f t="shared" si="0"/>
        <v>0</v>
      </c>
      <c r="K23" s="67">
        <f>SUM(J23:J28)</f>
        <v>0</v>
      </c>
      <c r="L23" s="29"/>
    </row>
    <row r="24" spans="1:12" ht="60">
      <c r="A24" s="71"/>
      <c r="B24" s="37">
        <v>13</v>
      </c>
      <c r="C24" s="36" t="s">
        <v>71</v>
      </c>
      <c r="D24" s="36" t="s">
        <v>46</v>
      </c>
      <c r="E24" s="36" t="s">
        <v>43</v>
      </c>
      <c r="F24" s="36" t="s">
        <v>72</v>
      </c>
      <c r="G24" s="19"/>
      <c r="H24" s="20"/>
      <c r="I24" s="38">
        <v>13</v>
      </c>
      <c r="J24" s="30">
        <f t="shared" si="0"/>
        <v>0</v>
      </c>
      <c r="K24" s="68"/>
      <c r="L24" s="29"/>
    </row>
    <row r="25" spans="1:12" ht="45">
      <c r="A25" s="71"/>
      <c r="B25" s="37">
        <v>14</v>
      </c>
      <c r="C25" s="36" t="s">
        <v>73</v>
      </c>
      <c r="D25" s="36" t="s">
        <v>46</v>
      </c>
      <c r="E25" s="36" t="s">
        <v>43</v>
      </c>
      <c r="F25" s="36" t="s">
        <v>74</v>
      </c>
      <c r="G25" s="19"/>
      <c r="H25" s="20"/>
      <c r="I25" s="38">
        <v>13</v>
      </c>
      <c r="J25" s="30">
        <f t="shared" si="0"/>
        <v>0</v>
      </c>
      <c r="K25" s="68"/>
      <c r="L25" s="29"/>
    </row>
    <row r="26" spans="1:12" ht="60">
      <c r="A26" s="71"/>
      <c r="B26" s="37">
        <v>15</v>
      </c>
      <c r="C26" s="36" t="s">
        <v>75</v>
      </c>
      <c r="D26" s="36" t="s">
        <v>46</v>
      </c>
      <c r="E26" s="36" t="s">
        <v>43</v>
      </c>
      <c r="F26" s="36" t="s">
        <v>76</v>
      </c>
      <c r="G26" s="19"/>
      <c r="H26" s="20"/>
      <c r="I26" s="38">
        <v>13</v>
      </c>
      <c r="J26" s="30">
        <f t="shared" si="0"/>
        <v>0</v>
      </c>
      <c r="K26" s="68"/>
      <c r="L26" s="29"/>
    </row>
    <row r="27" spans="1:12" ht="45">
      <c r="A27" s="71"/>
      <c r="B27" s="37">
        <v>16</v>
      </c>
      <c r="C27" s="36" t="s">
        <v>77</v>
      </c>
      <c r="D27" s="36" t="s">
        <v>46</v>
      </c>
      <c r="E27" s="36" t="s">
        <v>43</v>
      </c>
      <c r="F27" s="36" t="s">
        <v>78</v>
      </c>
      <c r="G27" s="19"/>
      <c r="H27" s="20"/>
      <c r="I27" s="38">
        <v>13</v>
      </c>
      <c r="J27" s="30">
        <f t="shared" si="0"/>
        <v>0</v>
      </c>
      <c r="K27" s="68"/>
      <c r="L27" s="29"/>
    </row>
    <row r="28" spans="1:12" ht="90">
      <c r="A28" s="72"/>
      <c r="B28" s="37">
        <v>17</v>
      </c>
      <c r="C28" s="36" t="s">
        <v>79</v>
      </c>
      <c r="D28" s="36" t="s">
        <v>46</v>
      </c>
      <c r="E28" s="36" t="s">
        <v>43</v>
      </c>
      <c r="F28" s="36" t="s">
        <v>80</v>
      </c>
      <c r="G28" s="19"/>
      <c r="H28" s="20"/>
      <c r="I28" s="38">
        <v>13</v>
      </c>
      <c r="J28" s="30">
        <f t="shared" si="0"/>
        <v>0</v>
      </c>
      <c r="K28" s="69"/>
      <c r="L28" s="29"/>
    </row>
    <row r="29" spans="1:12" ht="45">
      <c r="A29" s="36" t="s">
        <v>81</v>
      </c>
      <c r="B29" s="37">
        <v>18</v>
      </c>
      <c r="C29" s="36" t="s">
        <v>82</v>
      </c>
      <c r="D29" s="36" t="s">
        <v>83</v>
      </c>
      <c r="E29" s="36" t="s">
        <v>84</v>
      </c>
      <c r="F29" s="36" t="s">
        <v>85</v>
      </c>
      <c r="G29" s="19"/>
      <c r="H29" s="20"/>
      <c r="I29" s="38">
        <v>39</v>
      </c>
      <c r="J29" s="30">
        <f t="shared" si="0"/>
        <v>0</v>
      </c>
      <c r="K29" s="30">
        <f>J29</f>
        <v>0</v>
      </c>
      <c r="L29" s="29"/>
    </row>
    <row r="30" spans="1:12" ht="30">
      <c r="A30" s="36" t="s">
        <v>93</v>
      </c>
      <c r="B30" s="37">
        <v>19</v>
      </c>
      <c r="C30" s="36" t="s">
        <v>94</v>
      </c>
      <c r="D30" s="36" t="s">
        <v>95</v>
      </c>
      <c r="E30" s="36" t="s">
        <v>96</v>
      </c>
      <c r="F30" s="36" t="s">
        <v>97</v>
      </c>
      <c r="G30" s="19"/>
      <c r="H30" s="20"/>
      <c r="I30" s="38">
        <v>32</v>
      </c>
      <c r="J30" s="30">
        <f t="shared" si="0"/>
        <v>0</v>
      </c>
      <c r="K30" s="30">
        <f>J30</f>
        <v>0</v>
      </c>
      <c r="L30" s="29"/>
    </row>
    <row r="31" spans="1:12" ht="120">
      <c r="A31" s="36" t="s">
        <v>100</v>
      </c>
      <c r="B31" s="37">
        <v>20</v>
      </c>
      <c r="C31" s="36" t="s">
        <v>101</v>
      </c>
      <c r="D31" s="36" t="s">
        <v>102</v>
      </c>
      <c r="E31" s="36" t="s">
        <v>43</v>
      </c>
      <c r="F31" s="36" t="s">
        <v>103</v>
      </c>
      <c r="G31" s="19"/>
      <c r="H31" s="20"/>
      <c r="I31" s="38">
        <v>66</v>
      </c>
      <c r="J31" s="30">
        <f t="shared" si="0"/>
        <v>0</v>
      </c>
      <c r="K31" s="30">
        <f>J31</f>
        <v>0</v>
      </c>
      <c r="L31" s="29"/>
    </row>
    <row r="32" spans="1:12" ht="60">
      <c r="A32" s="70" t="s">
        <v>113</v>
      </c>
      <c r="B32" s="37">
        <v>21</v>
      </c>
      <c r="C32" s="36" t="s">
        <v>114</v>
      </c>
      <c r="D32" s="36" t="s">
        <v>115</v>
      </c>
      <c r="E32" s="36" t="s">
        <v>43</v>
      </c>
      <c r="F32" s="36" t="s">
        <v>116</v>
      </c>
      <c r="G32" s="19"/>
      <c r="H32" s="20"/>
      <c r="I32" s="38">
        <v>18</v>
      </c>
      <c r="J32" s="30">
        <f t="shared" si="0"/>
        <v>0</v>
      </c>
      <c r="K32" s="67">
        <f>SUM(J32:J34)</f>
        <v>0</v>
      </c>
      <c r="L32" s="29"/>
    </row>
    <row r="33" spans="1:12" ht="60">
      <c r="A33" s="71"/>
      <c r="B33" s="37">
        <v>22</v>
      </c>
      <c r="C33" s="36" t="s">
        <v>117</v>
      </c>
      <c r="D33" s="36" t="s">
        <v>118</v>
      </c>
      <c r="E33" s="36" t="s">
        <v>43</v>
      </c>
      <c r="F33" s="36" t="s">
        <v>119</v>
      </c>
      <c r="G33" s="19"/>
      <c r="H33" s="20"/>
      <c r="I33" s="38">
        <v>18</v>
      </c>
      <c r="J33" s="30">
        <f t="shared" si="0"/>
        <v>0</v>
      </c>
      <c r="K33" s="68"/>
      <c r="L33" s="29"/>
    </row>
    <row r="34" spans="1:12" ht="90">
      <c r="A34" s="72"/>
      <c r="B34" s="37">
        <v>23</v>
      </c>
      <c r="C34" s="36" t="s">
        <v>120</v>
      </c>
      <c r="D34" s="36" t="s">
        <v>121</v>
      </c>
      <c r="E34" s="36" t="s">
        <v>43</v>
      </c>
      <c r="F34" s="36" t="s">
        <v>122</v>
      </c>
      <c r="G34" s="19"/>
      <c r="H34" s="20"/>
      <c r="I34" s="38">
        <v>11</v>
      </c>
      <c r="J34" s="30">
        <f t="shared" si="0"/>
        <v>0</v>
      </c>
      <c r="K34" s="69"/>
      <c r="L34" s="29"/>
    </row>
    <row r="35" spans="1:12" ht="45">
      <c r="A35" s="70" t="s">
        <v>127</v>
      </c>
      <c r="B35" s="37">
        <v>24</v>
      </c>
      <c r="C35" s="36" t="s">
        <v>128</v>
      </c>
      <c r="D35" s="36" t="s">
        <v>102</v>
      </c>
      <c r="E35" s="36" t="s">
        <v>43</v>
      </c>
      <c r="F35" s="36" t="s">
        <v>129</v>
      </c>
      <c r="G35" s="19"/>
      <c r="H35" s="20"/>
      <c r="I35" s="38">
        <v>39</v>
      </c>
      <c r="J35" s="30">
        <f t="shared" si="0"/>
        <v>0</v>
      </c>
      <c r="K35" s="67">
        <f>SUM(J35:J37)</f>
        <v>0</v>
      </c>
      <c r="L35" s="29"/>
    </row>
    <row r="36" spans="1:12" ht="45">
      <c r="A36" s="71"/>
      <c r="B36" s="37">
        <v>25</v>
      </c>
      <c r="C36" s="36" t="s">
        <v>130</v>
      </c>
      <c r="D36" s="36" t="s">
        <v>131</v>
      </c>
      <c r="E36" s="36" t="s">
        <v>43</v>
      </c>
      <c r="F36" s="36" t="s">
        <v>132</v>
      </c>
      <c r="G36" s="19"/>
      <c r="H36" s="20"/>
      <c r="I36" s="38">
        <v>18</v>
      </c>
      <c r="J36" s="30">
        <f t="shared" si="0"/>
        <v>0</v>
      </c>
      <c r="K36" s="68"/>
      <c r="L36" s="29"/>
    </row>
    <row r="37" spans="1:12" ht="135">
      <c r="A37" s="72"/>
      <c r="B37" s="37">
        <v>26</v>
      </c>
      <c r="C37" s="36" t="s">
        <v>136</v>
      </c>
      <c r="D37" s="36" t="s">
        <v>137</v>
      </c>
      <c r="E37" s="36" t="s">
        <v>138</v>
      </c>
      <c r="F37" s="36" t="s">
        <v>139</v>
      </c>
      <c r="G37" s="19"/>
      <c r="H37" s="20"/>
      <c r="I37" s="38">
        <v>28</v>
      </c>
      <c r="J37" s="30">
        <f t="shared" si="0"/>
        <v>0</v>
      </c>
      <c r="K37" s="69"/>
      <c r="L37" s="29"/>
    </row>
    <row r="38" spans="1:12" ht="45">
      <c r="A38" s="70" t="s">
        <v>140</v>
      </c>
      <c r="B38" s="37">
        <v>27</v>
      </c>
      <c r="C38" s="36" t="s">
        <v>141</v>
      </c>
      <c r="D38" s="36" t="s">
        <v>42</v>
      </c>
      <c r="E38" s="36" t="s">
        <v>43</v>
      </c>
      <c r="F38" s="36" t="s">
        <v>142</v>
      </c>
      <c r="G38" s="19"/>
      <c r="H38" s="20"/>
      <c r="I38" s="38">
        <v>11</v>
      </c>
      <c r="J38" s="30">
        <f t="shared" si="0"/>
        <v>0</v>
      </c>
      <c r="K38" s="67">
        <f>SUM(J38:J40)</f>
        <v>0</v>
      </c>
      <c r="L38" s="29"/>
    </row>
    <row r="39" spans="1:12" ht="45">
      <c r="A39" s="71"/>
      <c r="B39" s="37">
        <v>28</v>
      </c>
      <c r="C39" s="36" t="s">
        <v>143</v>
      </c>
      <c r="D39" s="36" t="s">
        <v>42</v>
      </c>
      <c r="E39" s="36" t="s">
        <v>43</v>
      </c>
      <c r="F39" s="36" t="s">
        <v>142</v>
      </c>
      <c r="G39" s="19"/>
      <c r="H39" s="20"/>
      <c r="I39" s="38">
        <v>18</v>
      </c>
      <c r="J39" s="30">
        <f t="shared" si="0"/>
        <v>0</v>
      </c>
      <c r="K39" s="68"/>
      <c r="L39" s="29"/>
    </row>
    <row r="40" spans="1:12" ht="45">
      <c r="A40" s="72"/>
      <c r="B40" s="37">
        <v>29</v>
      </c>
      <c r="C40" s="36" t="s">
        <v>144</v>
      </c>
      <c r="D40" s="36" t="s">
        <v>42</v>
      </c>
      <c r="E40" s="36" t="s">
        <v>43</v>
      </c>
      <c r="F40" s="36" t="s">
        <v>142</v>
      </c>
      <c r="G40" s="19"/>
      <c r="H40" s="20"/>
      <c r="I40" s="38">
        <v>18</v>
      </c>
      <c r="J40" s="30">
        <f t="shared" si="0"/>
        <v>0</v>
      </c>
      <c r="K40" s="69"/>
      <c r="L40" s="29"/>
    </row>
    <row r="41" spans="1:12" ht="60">
      <c r="A41" s="70" t="s">
        <v>145</v>
      </c>
      <c r="B41" s="37">
        <v>30</v>
      </c>
      <c r="C41" s="36" t="s">
        <v>146</v>
      </c>
      <c r="D41" s="36" t="s">
        <v>147</v>
      </c>
      <c r="E41" s="36" t="s">
        <v>43</v>
      </c>
      <c r="F41" s="36" t="s">
        <v>148</v>
      </c>
      <c r="G41" s="19"/>
      <c r="H41" s="20"/>
      <c r="I41" s="38">
        <v>20</v>
      </c>
      <c r="J41" s="30">
        <f t="shared" si="0"/>
        <v>0</v>
      </c>
      <c r="K41" s="67">
        <f>SUM(J41:J42)</f>
        <v>0</v>
      </c>
      <c r="L41" s="29"/>
    </row>
    <row r="42" spans="1:12" ht="60">
      <c r="A42" s="72"/>
      <c r="B42" s="37">
        <v>31</v>
      </c>
      <c r="C42" s="36" t="s">
        <v>149</v>
      </c>
      <c r="D42" s="36" t="s">
        <v>147</v>
      </c>
      <c r="E42" s="36" t="s">
        <v>43</v>
      </c>
      <c r="F42" s="36" t="s">
        <v>148</v>
      </c>
      <c r="G42" s="19"/>
      <c r="H42" s="20"/>
      <c r="I42" s="38">
        <v>20</v>
      </c>
      <c r="J42" s="30">
        <f t="shared" si="0"/>
        <v>0</v>
      </c>
      <c r="K42" s="69"/>
      <c r="L42" s="29"/>
    </row>
    <row r="43" spans="1:12" ht="75">
      <c r="A43" s="70" t="s">
        <v>150</v>
      </c>
      <c r="B43" s="37">
        <v>32</v>
      </c>
      <c r="C43" s="36" t="s">
        <v>151</v>
      </c>
      <c r="D43" s="36" t="s">
        <v>46</v>
      </c>
      <c r="E43" s="36" t="s">
        <v>43</v>
      </c>
      <c r="F43" s="36" t="s">
        <v>152</v>
      </c>
      <c r="G43" s="19"/>
      <c r="H43" s="20"/>
      <c r="I43" s="38">
        <v>18</v>
      </c>
      <c r="J43" s="30">
        <f t="shared" si="0"/>
        <v>0</v>
      </c>
      <c r="K43" s="67">
        <f>SUM(J43:J46)</f>
        <v>0</v>
      </c>
      <c r="L43" s="29"/>
    </row>
    <row r="44" spans="1:12" ht="60">
      <c r="A44" s="71"/>
      <c r="B44" s="37">
        <v>33</v>
      </c>
      <c r="C44" s="36" t="s">
        <v>153</v>
      </c>
      <c r="D44" s="36" t="s">
        <v>46</v>
      </c>
      <c r="E44" s="36" t="s">
        <v>43</v>
      </c>
      <c r="F44" s="36" t="s">
        <v>154</v>
      </c>
      <c r="G44" s="19"/>
      <c r="H44" s="20"/>
      <c r="I44" s="38">
        <v>18</v>
      </c>
      <c r="J44" s="30">
        <f t="shared" si="0"/>
        <v>0</v>
      </c>
      <c r="K44" s="68"/>
      <c r="L44" s="29"/>
    </row>
    <row r="45" spans="1:12" ht="60">
      <c r="A45" s="71"/>
      <c r="B45" s="37">
        <v>34</v>
      </c>
      <c r="C45" s="36" t="s">
        <v>263</v>
      </c>
      <c r="D45" s="36" t="s">
        <v>264</v>
      </c>
      <c r="E45" s="36" t="s">
        <v>43</v>
      </c>
      <c r="F45" s="36" t="s">
        <v>265</v>
      </c>
      <c r="G45" s="19"/>
      <c r="H45" s="20"/>
      <c r="I45" s="38">
        <v>18</v>
      </c>
      <c r="J45" s="30">
        <f t="shared" si="0"/>
        <v>0</v>
      </c>
      <c r="K45" s="68"/>
      <c r="L45" s="29"/>
    </row>
    <row r="46" spans="1:12" ht="30">
      <c r="A46" s="72"/>
      <c r="B46" s="37">
        <v>35</v>
      </c>
      <c r="C46" s="36" t="s">
        <v>155</v>
      </c>
      <c r="D46" s="36" t="s">
        <v>46</v>
      </c>
      <c r="E46" s="36" t="s">
        <v>43</v>
      </c>
      <c r="F46" s="36" t="s">
        <v>156</v>
      </c>
      <c r="G46" s="19"/>
      <c r="H46" s="20"/>
      <c r="I46" s="38">
        <v>18</v>
      </c>
      <c r="J46" s="30">
        <f t="shared" si="0"/>
        <v>0</v>
      </c>
      <c r="K46" s="69"/>
      <c r="L46" s="29"/>
    </row>
    <row r="47" spans="1:12" ht="45">
      <c r="A47" s="36" t="s">
        <v>164</v>
      </c>
      <c r="B47" s="37">
        <v>36</v>
      </c>
      <c r="C47" s="36" t="s">
        <v>165</v>
      </c>
      <c r="D47" s="36" t="s">
        <v>166</v>
      </c>
      <c r="E47" s="36" t="s">
        <v>43</v>
      </c>
      <c r="F47" s="36" t="s">
        <v>167</v>
      </c>
      <c r="G47" s="19"/>
      <c r="H47" s="20"/>
      <c r="I47" s="38">
        <v>49</v>
      </c>
      <c r="J47" s="30">
        <f t="shared" si="0"/>
        <v>0</v>
      </c>
      <c r="K47" s="30">
        <f>J47</f>
        <v>0</v>
      </c>
      <c r="L47" s="29"/>
    </row>
    <row r="48" spans="1:12" ht="75">
      <c r="A48" s="70" t="s">
        <v>168</v>
      </c>
      <c r="B48" s="37">
        <v>37</v>
      </c>
      <c r="C48" s="36" t="s">
        <v>169</v>
      </c>
      <c r="D48" s="36" t="s">
        <v>95</v>
      </c>
      <c r="E48" s="36" t="s">
        <v>170</v>
      </c>
      <c r="F48" s="36" t="s">
        <v>171</v>
      </c>
      <c r="G48" s="19"/>
      <c r="H48" s="20"/>
      <c r="I48" s="38">
        <v>21</v>
      </c>
      <c r="J48" s="30">
        <f t="shared" ref="J48:J53" si="1">I48*H48</f>
        <v>0</v>
      </c>
      <c r="K48" s="67">
        <f>SUM(J48:J50)</f>
        <v>0</v>
      </c>
      <c r="L48" s="29"/>
    </row>
    <row r="49" spans="1:12" ht="75">
      <c r="A49" s="71"/>
      <c r="B49" s="37">
        <v>38</v>
      </c>
      <c r="C49" s="36" t="s">
        <v>172</v>
      </c>
      <c r="D49" s="36" t="s">
        <v>95</v>
      </c>
      <c r="E49" s="36" t="s">
        <v>170</v>
      </c>
      <c r="F49" s="36" t="s">
        <v>173</v>
      </c>
      <c r="G49" s="19"/>
      <c r="H49" s="20"/>
      <c r="I49" s="38">
        <v>21</v>
      </c>
      <c r="J49" s="30">
        <f t="shared" si="1"/>
        <v>0</v>
      </c>
      <c r="K49" s="68"/>
      <c r="L49" s="29"/>
    </row>
    <row r="50" spans="1:12" ht="105">
      <c r="A50" s="72"/>
      <c r="B50" s="37">
        <v>39</v>
      </c>
      <c r="C50" s="36" t="s">
        <v>266</v>
      </c>
      <c r="D50" s="36" t="s">
        <v>95</v>
      </c>
      <c r="E50" s="36" t="s">
        <v>170</v>
      </c>
      <c r="F50" s="36" t="s">
        <v>175</v>
      </c>
      <c r="G50" s="19"/>
      <c r="H50" s="20"/>
      <c r="I50" s="38">
        <v>21</v>
      </c>
      <c r="J50" s="30">
        <f t="shared" si="1"/>
        <v>0</v>
      </c>
      <c r="K50" s="69"/>
      <c r="L50" s="29"/>
    </row>
    <row r="51" spans="1:12" ht="45">
      <c r="A51" s="36" t="s">
        <v>176</v>
      </c>
      <c r="B51" s="37">
        <v>40</v>
      </c>
      <c r="C51" s="36" t="s">
        <v>177</v>
      </c>
      <c r="D51" s="36" t="s">
        <v>95</v>
      </c>
      <c r="E51" s="36" t="s">
        <v>178</v>
      </c>
      <c r="F51" s="36" t="s">
        <v>179</v>
      </c>
      <c r="G51" s="19"/>
      <c r="H51" s="20"/>
      <c r="I51" s="38">
        <v>49</v>
      </c>
      <c r="J51" s="30">
        <f t="shared" si="1"/>
        <v>0</v>
      </c>
      <c r="K51" s="30">
        <f>J51</f>
        <v>0</v>
      </c>
      <c r="L51" s="29"/>
    </row>
    <row r="52" spans="1:12" ht="90">
      <c r="A52" s="36" t="s">
        <v>180</v>
      </c>
      <c r="B52" s="37">
        <v>41</v>
      </c>
      <c r="C52" s="36" t="s">
        <v>181</v>
      </c>
      <c r="D52" s="36" t="s">
        <v>95</v>
      </c>
      <c r="E52" s="36" t="s">
        <v>182</v>
      </c>
      <c r="F52" s="36" t="s">
        <v>183</v>
      </c>
      <c r="G52" s="19"/>
      <c r="H52" s="20"/>
      <c r="I52" s="38">
        <v>39</v>
      </c>
      <c r="J52" s="30">
        <f t="shared" si="1"/>
        <v>0</v>
      </c>
      <c r="K52" s="30">
        <f>J52</f>
        <v>0</v>
      </c>
      <c r="L52" s="29"/>
    </row>
    <row r="53" spans="1:12" ht="30">
      <c r="A53" s="36" t="s">
        <v>252</v>
      </c>
      <c r="B53" s="37">
        <v>42</v>
      </c>
      <c r="C53" s="36" t="s">
        <v>259</v>
      </c>
      <c r="D53" s="36" t="s">
        <v>95</v>
      </c>
      <c r="E53" s="36" t="s">
        <v>260</v>
      </c>
      <c r="F53" s="36" t="s">
        <v>255</v>
      </c>
      <c r="G53" s="19"/>
      <c r="H53" s="20"/>
      <c r="I53" s="38">
        <v>39</v>
      </c>
      <c r="J53" s="30">
        <f t="shared" si="1"/>
        <v>0</v>
      </c>
      <c r="K53" s="30">
        <f>J53</f>
        <v>0</v>
      </c>
      <c r="L53" s="29"/>
    </row>
    <row r="56" spans="1:12" ht="23.25">
      <c r="A56" s="66" t="s">
        <v>184</v>
      </c>
      <c r="B56" s="66"/>
      <c r="C56" s="66"/>
    </row>
    <row r="57" spans="1:12" ht="23.25">
      <c r="A57" s="39" t="s">
        <v>185</v>
      </c>
      <c r="B57" s="65"/>
      <c r="C57" s="65"/>
    </row>
    <row r="58" spans="1:12" ht="23.25">
      <c r="A58" s="39" t="s">
        <v>186</v>
      </c>
      <c r="B58" s="65"/>
      <c r="C58" s="65"/>
    </row>
    <row r="59" spans="1:12" ht="23.25">
      <c r="A59" s="39" t="s">
        <v>187</v>
      </c>
      <c r="B59" s="65"/>
      <c r="C59" s="65"/>
    </row>
    <row r="60" spans="1:12" ht="23.25">
      <c r="A60" s="39" t="s">
        <v>188</v>
      </c>
      <c r="B60" s="65"/>
      <c r="C60" s="65"/>
    </row>
    <row r="61" spans="1:12" ht="93">
      <c r="A61" s="40" t="s">
        <v>189</v>
      </c>
      <c r="B61" s="65"/>
      <c r="C61" s="65"/>
    </row>
    <row r="62" spans="1:12" ht="23.25">
      <c r="A62" s="39" t="s">
        <v>190</v>
      </c>
      <c r="B62" s="65"/>
      <c r="C62" s="65"/>
    </row>
  </sheetData>
  <sheetProtection algorithmName="SHA-512" hashValue="sISSlp1zLlS4zT1t5QQqXdG6e9o6+0eyNFhEh10x2zrKwEt5O2167RIZb7KHraERj3lEYe3dDT8jvaEoAw9+XQ==" saltValue="G5jzMD7Y0/hHWJg6uQKttw==" spinCount="100000" sheet="1" objects="1" scenarios="1"/>
  <mergeCells count="33">
    <mergeCell ref="A16:A18"/>
    <mergeCell ref="A5:D9"/>
    <mergeCell ref="G5:J5"/>
    <mergeCell ref="G7:K7"/>
    <mergeCell ref="A12:A13"/>
    <mergeCell ref="A14:A15"/>
    <mergeCell ref="K12:K13"/>
    <mergeCell ref="K14:K15"/>
    <mergeCell ref="K16:K18"/>
    <mergeCell ref="A10:C10"/>
    <mergeCell ref="K32:K34"/>
    <mergeCell ref="K35:K37"/>
    <mergeCell ref="K38:K40"/>
    <mergeCell ref="A20:A22"/>
    <mergeCell ref="A23:A28"/>
    <mergeCell ref="A32:A34"/>
    <mergeCell ref="A35:A37"/>
    <mergeCell ref="A38:A40"/>
    <mergeCell ref="K20:K22"/>
    <mergeCell ref="K23:K28"/>
    <mergeCell ref="K41:K42"/>
    <mergeCell ref="K43:K46"/>
    <mergeCell ref="K48:K50"/>
    <mergeCell ref="A43:A46"/>
    <mergeCell ref="A48:A50"/>
    <mergeCell ref="A41:A42"/>
    <mergeCell ref="B61:C61"/>
    <mergeCell ref="B62:C62"/>
    <mergeCell ref="A56:C56"/>
    <mergeCell ref="B57:C57"/>
    <mergeCell ref="B58:C58"/>
    <mergeCell ref="B59:C59"/>
    <mergeCell ref="B60:C60"/>
  </mergeCells>
  <pageMargins left="0.7" right="0.7" top="0.78740157499999996" bottom="0.78740157499999996"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A3623-7983-4F19-82E6-97A8F156FABB}">
  <dimension ref="A3:L77"/>
  <sheetViews>
    <sheetView showGridLines="0" zoomScale="70" zoomScaleNormal="70" workbookViewId="0">
      <pane xSplit="2" ySplit="11" topLeftCell="C12" activePane="bottomRight" state="frozen"/>
      <selection pane="bottomRight" activeCell="C60" sqref="C60"/>
      <selection pane="bottomLeft" activeCell="A9" sqref="A9"/>
      <selection pane="topRight" activeCell="C1" sqref="C1"/>
    </sheetView>
  </sheetViews>
  <sheetFormatPr defaultColWidth="9.140625" defaultRowHeight="18.75"/>
  <cols>
    <col min="1" max="1" width="32.7109375" style="46" customWidth="1"/>
    <col min="2" max="2" width="7.85546875" style="22" customWidth="1"/>
    <col min="3" max="3" width="89" style="22" customWidth="1"/>
    <col min="4" max="6" width="25.42578125" style="22" customWidth="1"/>
    <col min="7" max="7" width="23.42578125" style="22" customWidth="1"/>
    <col min="8" max="8" width="23.42578125" style="23" customWidth="1"/>
    <col min="9" max="10" width="23.42578125" style="24" customWidth="1"/>
    <col min="11" max="11" width="23.42578125" style="25" customWidth="1"/>
    <col min="12" max="12" width="16.5703125" style="25" customWidth="1"/>
    <col min="13" max="13" width="2.28515625" style="21" customWidth="1"/>
    <col min="14" max="16384" width="9.140625" style="21"/>
  </cols>
  <sheetData>
    <row r="3" spans="1:12">
      <c r="E3" s="22" t="s">
        <v>12</v>
      </c>
    </row>
    <row r="4" spans="1:12" ht="31.5">
      <c r="A4" s="47"/>
      <c r="B4" s="26"/>
      <c r="C4" s="26"/>
      <c r="D4" s="26"/>
      <c r="E4" s="26"/>
      <c r="F4" s="26"/>
      <c r="G4" s="27"/>
      <c r="H4" s="28"/>
      <c r="I4" s="29"/>
      <c r="J4" s="29"/>
      <c r="K4" s="29"/>
      <c r="L4" s="29"/>
    </row>
    <row r="5" spans="1:12">
      <c r="A5" s="73" t="s">
        <v>267</v>
      </c>
      <c r="B5" s="73"/>
      <c r="C5" s="73"/>
      <c r="D5" s="73"/>
      <c r="E5" s="29"/>
      <c r="F5" s="29"/>
      <c r="G5" s="74" t="s">
        <v>15</v>
      </c>
      <c r="H5" s="75"/>
      <c r="I5" s="75"/>
      <c r="J5" s="76"/>
      <c r="K5" s="30">
        <f>SUM(K12:K68)</f>
        <v>0</v>
      </c>
      <c r="L5" s="29"/>
    </row>
    <row r="6" spans="1:12">
      <c r="A6" s="73"/>
      <c r="B6" s="73"/>
      <c r="C6" s="73"/>
      <c r="D6" s="73"/>
      <c r="E6" s="29"/>
      <c r="F6" s="29"/>
      <c r="G6" s="31"/>
      <c r="H6" s="29"/>
      <c r="I6" s="29"/>
      <c r="J6" s="29"/>
      <c r="K6" s="29"/>
      <c r="L6" s="29"/>
    </row>
    <row r="7" spans="1:12" ht="15.75">
      <c r="A7" s="73"/>
      <c r="B7" s="73"/>
      <c r="C7" s="73"/>
      <c r="D7" s="73"/>
      <c r="E7" s="29"/>
      <c r="F7" s="27"/>
      <c r="G7" s="77" t="s">
        <v>16</v>
      </c>
      <c r="H7" s="77"/>
      <c r="I7" s="77"/>
      <c r="J7" s="77"/>
      <c r="K7" s="77"/>
      <c r="L7" s="29"/>
    </row>
    <row r="8" spans="1:12" ht="47.25">
      <c r="A8" s="73"/>
      <c r="B8" s="73"/>
      <c r="C8" s="73"/>
      <c r="D8" s="73"/>
      <c r="E8" s="29"/>
      <c r="F8" s="29"/>
      <c r="G8" s="32" t="s">
        <v>17</v>
      </c>
      <c r="H8" s="32" t="s">
        <v>18</v>
      </c>
      <c r="I8" s="32" t="s">
        <v>19</v>
      </c>
      <c r="J8" s="32" t="s">
        <v>20</v>
      </c>
      <c r="K8" s="32" t="s">
        <v>21</v>
      </c>
      <c r="L8" s="29"/>
    </row>
    <row r="9" spans="1:12">
      <c r="A9" s="73"/>
      <c r="B9" s="73"/>
      <c r="C9" s="73"/>
      <c r="D9" s="73"/>
      <c r="E9" s="29"/>
      <c r="F9" s="27"/>
      <c r="G9" s="33">
        <f>SUM(K12:K36)</f>
        <v>0</v>
      </c>
      <c r="H9" s="33">
        <f>SUM(K37:K51)</f>
        <v>0</v>
      </c>
      <c r="I9" s="33">
        <f>SUM(K52:K58)</f>
        <v>0</v>
      </c>
      <c r="J9" s="33">
        <f>SUM(K59:K62)</f>
        <v>0</v>
      </c>
      <c r="K9" s="33">
        <f>SUM(K63:K68)</f>
        <v>0</v>
      </c>
      <c r="L9" s="29"/>
    </row>
    <row r="10" spans="1:12" ht="15">
      <c r="A10" s="78" t="s">
        <v>22</v>
      </c>
      <c r="B10" s="78"/>
      <c r="C10" s="78"/>
      <c r="D10" s="29"/>
      <c r="E10" s="29"/>
      <c r="F10" s="29"/>
      <c r="G10" s="29"/>
      <c r="H10" s="29"/>
      <c r="I10" s="29"/>
      <c r="J10" s="29"/>
      <c r="K10" s="29"/>
      <c r="L10" s="29"/>
    </row>
    <row r="11" spans="1:12" ht="31.5">
      <c r="A11" s="34" t="s">
        <v>23</v>
      </c>
      <c r="B11" s="34" t="s">
        <v>24</v>
      </c>
      <c r="C11" s="34" t="s">
        <v>25</v>
      </c>
      <c r="D11" s="34" t="s">
        <v>26</v>
      </c>
      <c r="E11" s="34" t="s">
        <v>27</v>
      </c>
      <c r="F11" s="34" t="s">
        <v>28</v>
      </c>
      <c r="G11" s="32" t="s">
        <v>29</v>
      </c>
      <c r="H11" s="35" t="s">
        <v>30</v>
      </c>
      <c r="I11" s="32" t="s">
        <v>31</v>
      </c>
      <c r="J11" s="32" t="s">
        <v>32</v>
      </c>
      <c r="K11" s="32" t="s">
        <v>33</v>
      </c>
      <c r="L11" s="29"/>
    </row>
    <row r="12" spans="1:12" ht="60">
      <c r="A12" s="79" t="s">
        <v>34</v>
      </c>
      <c r="B12" s="37">
        <v>1</v>
      </c>
      <c r="C12" s="36" t="s">
        <v>35</v>
      </c>
      <c r="D12" s="36" t="s">
        <v>36</v>
      </c>
      <c r="E12" s="36" t="s">
        <v>37</v>
      </c>
      <c r="F12" s="36" t="s">
        <v>38</v>
      </c>
      <c r="G12" s="19"/>
      <c r="H12" s="20"/>
      <c r="I12" s="38">
        <v>19</v>
      </c>
      <c r="J12" s="30">
        <f t="shared" ref="J12:J57" si="0">I12*H12</f>
        <v>0</v>
      </c>
      <c r="K12" s="67">
        <f>SUM(J12:J13)</f>
        <v>0</v>
      </c>
      <c r="L12" s="29"/>
    </row>
    <row r="13" spans="1:12" ht="165">
      <c r="A13" s="81"/>
      <c r="B13" s="37">
        <v>2</v>
      </c>
      <c r="C13" s="36" t="s">
        <v>39</v>
      </c>
      <c r="D13" s="36" t="s">
        <v>36</v>
      </c>
      <c r="E13" s="36" t="s">
        <v>37</v>
      </c>
      <c r="F13" s="36" t="s">
        <v>38</v>
      </c>
      <c r="G13" s="19"/>
      <c r="H13" s="20"/>
      <c r="I13" s="38">
        <v>19</v>
      </c>
      <c r="J13" s="30">
        <f t="shared" si="0"/>
        <v>0</v>
      </c>
      <c r="K13" s="69"/>
      <c r="L13" s="29"/>
    </row>
    <row r="14" spans="1:12" ht="60">
      <c r="A14" s="79" t="s">
        <v>40</v>
      </c>
      <c r="B14" s="37">
        <v>3</v>
      </c>
      <c r="C14" s="36" t="s">
        <v>41</v>
      </c>
      <c r="D14" s="36" t="s">
        <v>42</v>
      </c>
      <c r="E14" s="36" t="s">
        <v>43</v>
      </c>
      <c r="F14" s="36" t="s">
        <v>44</v>
      </c>
      <c r="G14" s="19"/>
      <c r="H14" s="20"/>
      <c r="I14" s="38">
        <v>11</v>
      </c>
      <c r="J14" s="30">
        <f t="shared" si="0"/>
        <v>0</v>
      </c>
      <c r="K14" s="67">
        <f>SUM(J14:J16)</f>
        <v>0</v>
      </c>
      <c r="L14" s="29"/>
    </row>
    <row r="15" spans="1:12" ht="30">
      <c r="A15" s="80"/>
      <c r="B15" s="37">
        <v>4</v>
      </c>
      <c r="C15" s="36" t="s">
        <v>199</v>
      </c>
      <c r="D15" s="36" t="s">
        <v>46</v>
      </c>
      <c r="E15" s="36" t="s">
        <v>43</v>
      </c>
      <c r="F15" s="36" t="s">
        <v>200</v>
      </c>
      <c r="G15" s="19"/>
      <c r="H15" s="20"/>
      <c r="I15" s="38">
        <v>21</v>
      </c>
      <c r="J15" s="30">
        <f t="shared" si="0"/>
        <v>0</v>
      </c>
      <c r="K15" s="68"/>
      <c r="L15" s="29"/>
    </row>
    <row r="16" spans="1:12" ht="60">
      <c r="A16" s="81"/>
      <c r="B16" s="37">
        <v>5</v>
      </c>
      <c r="C16" s="36" t="s">
        <v>45</v>
      </c>
      <c r="D16" s="36" t="s">
        <v>46</v>
      </c>
      <c r="E16" s="36" t="s">
        <v>43</v>
      </c>
      <c r="F16" s="36" t="s">
        <v>47</v>
      </c>
      <c r="G16" s="19"/>
      <c r="H16" s="20"/>
      <c r="I16" s="38">
        <v>21</v>
      </c>
      <c r="J16" s="30">
        <f t="shared" si="0"/>
        <v>0</v>
      </c>
      <c r="K16" s="69"/>
      <c r="L16" s="29"/>
    </row>
    <row r="17" spans="1:12" ht="45">
      <c r="A17" s="79" t="s">
        <v>48</v>
      </c>
      <c r="B17" s="37">
        <v>6</v>
      </c>
      <c r="C17" s="36" t="s">
        <v>49</v>
      </c>
      <c r="D17" s="36" t="s">
        <v>50</v>
      </c>
      <c r="E17" s="36" t="s">
        <v>43</v>
      </c>
      <c r="F17" s="36" t="s">
        <v>51</v>
      </c>
      <c r="G17" s="19"/>
      <c r="H17" s="20"/>
      <c r="I17" s="38">
        <v>14</v>
      </c>
      <c r="J17" s="30">
        <f t="shared" si="0"/>
        <v>0</v>
      </c>
      <c r="K17" s="67">
        <f>SUM(J17:J19)</f>
        <v>0</v>
      </c>
      <c r="L17" s="29"/>
    </row>
    <row r="18" spans="1:12" ht="90">
      <c r="A18" s="80"/>
      <c r="B18" s="37">
        <v>7</v>
      </c>
      <c r="C18" s="36" t="s">
        <v>52</v>
      </c>
      <c r="D18" s="36" t="s">
        <v>53</v>
      </c>
      <c r="E18" s="36" t="s">
        <v>54</v>
      </c>
      <c r="F18" s="36" t="s">
        <v>55</v>
      </c>
      <c r="G18" s="19"/>
      <c r="H18" s="20"/>
      <c r="I18" s="38">
        <v>19</v>
      </c>
      <c r="J18" s="30">
        <f t="shared" si="0"/>
        <v>0</v>
      </c>
      <c r="K18" s="68"/>
      <c r="L18" s="29"/>
    </row>
    <row r="19" spans="1:12" ht="45">
      <c r="A19" s="81"/>
      <c r="B19" s="37">
        <v>8</v>
      </c>
      <c r="C19" s="36" t="s">
        <v>56</v>
      </c>
      <c r="D19" s="36" t="s">
        <v>50</v>
      </c>
      <c r="E19" s="36" t="s">
        <v>43</v>
      </c>
      <c r="F19" s="36" t="s">
        <v>57</v>
      </c>
      <c r="G19" s="19"/>
      <c r="H19" s="20"/>
      <c r="I19" s="38">
        <v>9</v>
      </c>
      <c r="J19" s="30">
        <f t="shared" si="0"/>
        <v>0</v>
      </c>
      <c r="K19" s="69"/>
      <c r="L19" s="29"/>
    </row>
    <row r="20" spans="1:12" ht="105">
      <c r="A20" s="48" t="s">
        <v>58</v>
      </c>
      <c r="B20" s="37">
        <v>9</v>
      </c>
      <c r="C20" s="36" t="s">
        <v>59</v>
      </c>
      <c r="D20" s="36" t="s">
        <v>60</v>
      </c>
      <c r="E20" s="36" t="s">
        <v>43</v>
      </c>
      <c r="F20" s="36" t="s">
        <v>61</v>
      </c>
      <c r="G20" s="19"/>
      <c r="H20" s="20"/>
      <c r="I20" s="38">
        <v>35</v>
      </c>
      <c r="J20" s="30">
        <f t="shared" si="0"/>
        <v>0</v>
      </c>
      <c r="K20" s="30">
        <f>J20</f>
        <v>0</v>
      </c>
      <c r="L20" s="29"/>
    </row>
    <row r="21" spans="1:12" ht="75">
      <c r="A21" s="79" t="s">
        <v>62</v>
      </c>
      <c r="B21" s="37">
        <v>10</v>
      </c>
      <c r="C21" s="36" t="s">
        <v>63</v>
      </c>
      <c r="D21" s="36" t="s">
        <v>64</v>
      </c>
      <c r="E21" s="36" t="s">
        <v>43</v>
      </c>
      <c r="F21" s="36" t="s">
        <v>65</v>
      </c>
      <c r="G21" s="19"/>
      <c r="H21" s="20"/>
      <c r="I21" s="38">
        <v>10</v>
      </c>
      <c r="J21" s="30">
        <f t="shared" si="0"/>
        <v>0</v>
      </c>
      <c r="K21" s="67">
        <f>SUM(J21:J25)</f>
        <v>0</v>
      </c>
      <c r="L21" s="29"/>
    </row>
    <row r="22" spans="1:12" ht="75">
      <c r="A22" s="80"/>
      <c r="B22" s="37">
        <v>11</v>
      </c>
      <c r="C22" s="36" t="s">
        <v>268</v>
      </c>
      <c r="D22" s="36" t="s">
        <v>64</v>
      </c>
      <c r="E22" s="36" t="s">
        <v>43</v>
      </c>
      <c r="F22" s="36" t="s">
        <v>203</v>
      </c>
      <c r="G22" s="19"/>
      <c r="H22" s="20"/>
      <c r="I22" s="38">
        <v>10</v>
      </c>
      <c r="J22" s="30">
        <f t="shared" si="0"/>
        <v>0</v>
      </c>
      <c r="K22" s="68"/>
      <c r="L22" s="29"/>
    </row>
    <row r="23" spans="1:12" ht="45">
      <c r="A23" s="80"/>
      <c r="B23" s="37">
        <v>12</v>
      </c>
      <c r="C23" s="36" t="s">
        <v>262</v>
      </c>
      <c r="D23" s="36" t="s">
        <v>64</v>
      </c>
      <c r="E23" s="36" t="s">
        <v>43</v>
      </c>
      <c r="F23" s="36" t="s">
        <v>65</v>
      </c>
      <c r="G23" s="19"/>
      <c r="H23" s="20"/>
      <c r="I23" s="38">
        <v>10</v>
      </c>
      <c r="J23" s="30">
        <f t="shared" si="0"/>
        <v>0</v>
      </c>
      <c r="K23" s="68"/>
      <c r="L23" s="29"/>
    </row>
    <row r="24" spans="1:12" ht="105">
      <c r="A24" s="80"/>
      <c r="B24" s="37">
        <v>13</v>
      </c>
      <c r="C24" s="36" t="s">
        <v>204</v>
      </c>
      <c r="D24" s="36" t="s">
        <v>64</v>
      </c>
      <c r="E24" s="36" t="s">
        <v>43</v>
      </c>
      <c r="F24" s="36" t="s">
        <v>203</v>
      </c>
      <c r="G24" s="19"/>
      <c r="H24" s="20"/>
      <c r="I24" s="38">
        <v>10</v>
      </c>
      <c r="J24" s="30">
        <f t="shared" si="0"/>
        <v>0</v>
      </c>
      <c r="K24" s="68"/>
      <c r="L24" s="29"/>
    </row>
    <row r="25" spans="1:12" ht="30">
      <c r="A25" s="81"/>
      <c r="B25" s="37">
        <v>14</v>
      </c>
      <c r="C25" s="36" t="s">
        <v>66</v>
      </c>
      <c r="D25" s="36" t="s">
        <v>64</v>
      </c>
      <c r="E25" s="36" t="s">
        <v>43</v>
      </c>
      <c r="F25" s="36" t="s">
        <v>67</v>
      </c>
      <c r="G25" s="19"/>
      <c r="H25" s="20"/>
      <c r="I25" s="38">
        <v>10</v>
      </c>
      <c r="J25" s="30">
        <f t="shared" si="0"/>
        <v>0</v>
      </c>
      <c r="K25" s="69"/>
      <c r="L25" s="29"/>
    </row>
    <row r="26" spans="1:12" ht="90">
      <c r="A26" s="48" t="s">
        <v>205</v>
      </c>
      <c r="B26" s="37">
        <v>15</v>
      </c>
      <c r="C26" s="36" t="s">
        <v>212</v>
      </c>
      <c r="D26" s="36" t="s">
        <v>213</v>
      </c>
      <c r="E26" s="36" t="s">
        <v>43</v>
      </c>
      <c r="F26" s="36" t="s">
        <v>214</v>
      </c>
      <c r="G26" s="19"/>
      <c r="H26" s="20"/>
      <c r="I26" s="38">
        <v>35</v>
      </c>
      <c r="J26" s="30">
        <f t="shared" si="0"/>
        <v>0</v>
      </c>
      <c r="K26" s="30">
        <f>J26</f>
        <v>0</v>
      </c>
      <c r="L26" s="29"/>
    </row>
    <row r="27" spans="1:12" ht="30">
      <c r="A27" s="79" t="s">
        <v>68</v>
      </c>
      <c r="B27" s="37">
        <v>16</v>
      </c>
      <c r="C27" s="36" t="s">
        <v>69</v>
      </c>
      <c r="D27" s="36" t="s">
        <v>46</v>
      </c>
      <c r="E27" s="36" t="s">
        <v>43</v>
      </c>
      <c r="F27" s="36" t="s">
        <v>70</v>
      </c>
      <c r="G27" s="19"/>
      <c r="H27" s="20"/>
      <c r="I27" s="38">
        <v>12</v>
      </c>
      <c r="J27" s="30">
        <f t="shared" si="0"/>
        <v>0</v>
      </c>
      <c r="K27" s="67">
        <f>SUM(J27:J34)</f>
        <v>0</v>
      </c>
      <c r="L27" s="29"/>
    </row>
    <row r="28" spans="1:12" ht="60">
      <c r="A28" s="80"/>
      <c r="B28" s="37">
        <v>17</v>
      </c>
      <c r="C28" s="36" t="s">
        <v>71</v>
      </c>
      <c r="D28" s="36" t="s">
        <v>46</v>
      </c>
      <c r="E28" s="36" t="s">
        <v>43</v>
      </c>
      <c r="F28" s="36" t="s">
        <v>72</v>
      </c>
      <c r="G28" s="19"/>
      <c r="H28" s="20"/>
      <c r="I28" s="38">
        <v>8</v>
      </c>
      <c r="J28" s="30">
        <f t="shared" si="0"/>
        <v>0</v>
      </c>
      <c r="K28" s="68"/>
      <c r="L28" s="29"/>
    </row>
    <row r="29" spans="1:12" ht="45">
      <c r="A29" s="80"/>
      <c r="B29" s="37">
        <v>18</v>
      </c>
      <c r="C29" s="36" t="s">
        <v>73</v>
      </c>
      <c r="D29" s="36" t="s">
        <v>46</v>
      </c>
      <c r="E29" s="36" t="s">
        <v>43</v>
      </c>
      <c r="F29" s="36" t="s">
        <v>74</v>
      </c>
      <c r="G29" s="19"/>
      <c r="H29" s="20"/>
      <c r="I29" s="38">
        <v>8</v>
      </c>
      <c r="J29" s="30">
        <f t="shared" si="0"/>
        <v>0</v>
      </c>
      <c r="K29" s="68"/>
      <c r="L29" s="29"/>
    </row>
    <row r="30" spans="1:12" ht="60">
      <c r="A30" s="80"/>
      <c r="B30" s="37">
        <v>19</v>
      </c>
      <c r="C30" s="36" t="s">
        <v>75</v>
      </c>
      <c r="D30" s="36" t="s">
        <v>46</v>
      </c>
      <c r="E30" s="36" t="s">
        <v>43</v>
      </c>
      <c r="F30" s="36" t="s">
        <v>76</v>
      </c>
      <c r="G30" s="19"/>
      <c r="H30" s="20"/>
      <c r="I30" s="38">
        <v>8</v>
      </c>
      <c r="J30" s="30">
        <f t="shared" si="0"/>
        <v>0</v>
      </c>
      <c r="K30" s="68"/>
      <c r="L30" s="29"/>
    </row>
    <row r="31" spans="1:12" ht="45">
      <c r="A31" s="80"/>
      <c r="B31" s="37">
        <v>20</v>
      </c>
      <c r="C31" s="36" t="s">
        <v>77</v>
      </c>
      <c r="D31" s="36" t="s">
        <v>46</v>
      </c>
      <c r="E31" s="36" t="s">
        <v>43</v>
      </c>
      <c r="F31" s="36" t="s">
        <v>78</v>
      </c>
      <c r="G31" s="19"/>
      <c r="H31" s="20"/>
      <c r="I31" s="38">
        <v>8</v>
      </c>
      <c r="J31" s="30">
        <f t="shared" si="0"/>
        <v>0</v>
      </c>
      <c r="K31" s="68"/>
      <c r="L31" s="29"/>
    </row>
    <row r="32" spans="1:12" ht="90">
      <c r="A32" s="80"/>
      <c r="B32" s="37">
        <v>21</v>
      </c>
      <c r="C32" s="36" t="s">
        <v>79</v>
      </c>
      <c r="D32" s="36" t="s">
        <v>46</v>
      </c>
      <c r="E32" s="36" t="s">
        <v>43</v>
      </c>
      <c r="F32" s="36" t="s">
        <v>80</v>
      </c>
      <c r="G32" s="19"/>
      <c r="H32" s="20"/>
      <c r="I32" s="38">
        <v>8</v>
      </c>
      <c r="J32" s="30">
        <f t="shared" si="0"/>
        <v>0</v>
      </c>
      <c r="K32" s="68"/>
      <c r="L32" s="29"/>
    </row>
    <row r="33" spans="1:12" ht="60">
      <c r="A33" s="80"/>
      <c r="B33" s="37">
        <v>22</v>
      </c>
      <c r="C33" s="36" t="s">
        <v>215</v>
      </c>
      <c r="D33" s="36" t="s">
        <v>46</v>
      </c>
      <c r="E33" s="36" t="s">
        <v>43</v>
      </c>
      <c r="F33" s="36" t="s">
        <v>216</v>
      </c>
      <c r="G33" s="19"/>
      <c r="H33" s="20"/>
      <c r="I33" s="38">
        <v>8</v>
      </c>
      <c r="J33" s="30">
        <f t="shared" si="0"/>
        <v>0</v>
      </c>
      <c r="K33" s="68"/>
      <c r="L33" s="29"/>
    </row>
    <row r="34" spans="1:12" ht="75">
      <c r="A34" s="81"/>
      <c r="B34" s="37">
        <v>23</v>
      </c>
      <c r="C34" s="36" t="s">
        <v>217</v>
      </c>
      <c r="D34" s="36" t="s">
        <v>46</v>
      </c>
      <c r="E34" s="36" t="s">
        <v>43</v>
      </c>
      <c r="F34" s="36" t="s">
        <v>218</v>
      </c>
      <c r="G34" s="19"/>
      <c r="H34" s="20"/>
      <c r="I34" s="38">
        <v>12</v>
      </c>
      <c r="J34" s="30">
        <f t="shared" si="0"/>
        <v>0</v>
      </c>
      <c r="K34" s="69"/>
      <c r="L34" s="29"/>
    </row>
    <row r="35" spans="1:12" ht="45">
      <c r="A35" s="48" t="s">
        <v>81</v>
      </c>
      <c r="B35" s="37">
        <v>24</v>
      </c>
      <c r="C35" s="36" t="s">
        <v>82</v>
      </c>
      <c r="D35" s="36" t="s">
        <v>83</v>
      </c>
      <c r="E35" s="36" t="s">
        <v>84</v>
      </c>
      <c r="F35" s="36" t="s">
        <v>85</v>
      </c>
      <c r="G35" s="19"/>
      <c r="H35" s="20"/>
      <c r="I35" s="38">
        <v>35</v>
      </c>
      <c r="J35" s="30">
        <f t="shared" si="0"/>
        <v>0</v>
      </c>
      <c r="K35" s="30">
        <f>J35</f>
        <v>0</v>
      </c>
      <c r="L35" s="29"/>
    </row>
    <row r="36" spans="1:12" ht="75">
      <c r="A36" s="48" t="s">
        <v>86</v>
      </c>
      <c r="B36" s="37">
        <v>25</v>
      </c>
      <c r="C36" s="36" t="s">
        <v>219</v>
      </c>
      <c r="D36" s="36" t="s">
        <v>220</v>
      </c>
      <c r="E36" s="36" t="s">
        <v>43</v>
      </c>
      <c r="F36" s="36" t="s">
        <v>221</v>
      </c>
      <c r="G36" s="19"/>
      <c r="H36" s="20"/>
      <c r="I36" s="38">
        <v>35</v>
      </c>
      <c r="J36" s="30">
        <f t="shared" si="0"/>
        <v>0</v>
      </c>
      <c r="K36" s="30">
        <f>J36</f>
        <v>0</v>
      </c>
      <c r="L36" s="29"/>
    </row>
    <row r="37" spans="1:12" ht="30">
      <c r="A37" s="48" t="s">
        <v>93</v>
      </c>
      <c r="B37" s="37">
        <v>26</v>
      </c>
      <c r="C37" s="36" t="s">
        <v>94</v>
      </c>
      <c r="D37" s="36" t="s">
        <v>95</v>
      </c>
      <c r="E37" s="36" t="s">
        <v>96</v>
      </c>
      <c r="F37" s="36" t="s">
        <v>97</v>
      </c>
      <c r="G37" s="19"/>
      <c r="H37" s="20"/>
      <c r="I37" s="38">
        <v>29</v>
      </c>
      <c r="J37" s="30">
        <f t="shared" si="0"/>
        <v>0</v>
      </c>
      <c r="K37" s="30">
        <f>J37</f>
        <v>0</v>
      </c>
      <c r="L37" s="29"/>
    </row>
    <row r="38" spans="1:12" ht="120">
      <c r="A38" s="48" t="s">
        <v>100</v>
      </c>
      <c r="B38" s="37">
        <v>27</v>
      </c>
      <c r="C38" s="36" t="s">
        <v>101</v>
      </c>
      <c r="D38" s="36" t="s">
        <v>102</v>
      </c>
      <c r="E38" s="36" t="s">
        <v>43</v>
      </c>
      <c r="F38" s="36" t="s">
        <v>103</v>
      </c>
      <c r="G38" s="19"/>
      <c r="H38" s="20"/>
      <c r="I38" s="38">
        <v>67</v>
      </c>
      <c r="J38" s="30">
        <f t="shared" si="0"/>
        <v>0</v>
      </c>
      <c r="K38" s="30">
        <f>J38</f>
        <v>0</v>
      </c>
      <c r="L38" s="29"/>
    </row>
    <row r="39" spans="1:12" ht="60">
      <c r="A39" s="79" t="s">
        <v>113</v>
      </c>
      <c r="B39" s="37">
        <v>28</v>
      </c>
      <c r="C39" s="36" t="s">
        <v>114</v>
      </c>
      <c r="D39" s="36" t="s">
        <v>115</v>
      </c>
      <c r="E39" s="36" t="s">
        <v>43</v>
      </c>
      <c r="F39" s="36" t="s">
        <v>116</v>
      </c>
      <c r="G39" s="19"/>
      <c r="H39" s="20"/>
      <c r="I39" s="38">
        <v>14</v>
      </c>
      <c r="J39" s="30">
        <f t="shared" si="0"/>
        <v>0</v>
      </c>
      <c r="K39" s="67">
        <f>SUM(J39:J41)</f>
        <v>0</v>
      </c>
      <c r="L39" s="29"/>
    </row>
    <row r="40" spans="1:12" ht="60">
      <c r="A40" s="80"/>
      <c r="B40" s="37">
        <v>29</v>
      </c>
      <c r="C40" s="36" t="s">
        <v>117</v>
      </c>
      <c r="D40" s="36" t="s">
        <v>118</v>
      </c>
      <c r="E40" s="36" t="s">
        <v>43</v>
      </c>
      <c r="F40" s="36" t="s">
        <v>119</v>
      </c>
      <c r="G40" s="19"/>
      <c r="H40" s="20"/>
      <c r="I40" s="38">
        <v>14</v>
      </c>
      <c r="J40" s="30">
        <f t="shared" si="0"/>
        <v>0</v>
      </c>
      <c r="K40" s="68"/>
      <c r="L40" s="29"/>
    </row>
    <row r="41" spans="1:12" ht="90">
      <c r="A41" s="81"/>
      <c r="B41" s="37">
        <v>30</v>
      </c>
      <c r="C41" s="36" t="s">
        <v>120</v>
      </c>
      <c r="D41" s="36" t="s">
        <v>121</v>
      </c>
      <c r="E41" s="36" t="s">
        <v>43</v>
      </c>
      <c r="F41" s="36" t="s">
        <v>122</v>
      </c>
      <c r="G41" s="19"/>
      <c r="H41" s="20"/>
      <c r="I41" s="38">
        <v>8</v>
      </c>
      <c r="J41" s="30">
        <f t="shared" si="0"/>
        <v>0</v>
      </c>
      <c r="K41" s="69"/>
      <c r="L41" s="29"/>
    </row>
    <row r="42" spans="1:12" ht="60">
      <c r="A42" s="79" t="s">
        <v>127</v>
      </c>
      <c r="B42" s="37">
        <v>31</v>
      </c>
      <c r="C42" s="36" t="s">
        <v>225</v>
      </c>
      <c r="D42" s="36" t="s">
        <v>102</v>
      </c>
      <c r="E42" s="36" t="s">
        <v>43</v>
      </c>
      <c r="F42" s="36" t="s">
        <v>226</v>
      </c>
      <c r="G42" s="19"/>
      <c r="H42" s="20"/>
      <c r="I42" s="38">
        <v>18</v>
      </c>
      <c r="J42" s="30">
        <f t="shared" si="0"/>
        <v>0</v>
      </c>
      <c r="K42" s="67">
        <f>SUM(J42:J46)</f>
        <v>0</v>
      </c>
      <c r="L42" s="29"/>
    </row>
    <row r="43" spans="1:12" ht="45">
      <c r="A43" s="80"/>
      <c r="B43" s="37">
        <v>32</v>
      </c>
      <c r="C43" s="36" t="s">
        <v>227</v>
      </c>
      <c r="D43" s="36" t="s">
        <v>102</v>
      </c>
      <c r="E43" s="36" t="s">
        <v>43</v>
      </c>
      <c r="F43" s="36" t="s">
        <v>228</v>
      </c>
      <c r="G43" s="19"/>
      <c r="H43" s="20"/>
      <c r="I43" s="38">
        <v>18</v>
      </c>
      <c r="J43" s="30">
        <f t="shared" si="0"/>
        <v>0</v>
      </c>
      <c r="K43" s="68"/>
      <c r="L43" s="29"/>
    </row>
    <row r="44" spans="1:12" ht="45">
      <c r="A44" s="80"/>
      <c r="B44" s="37">
        <v>33</v>
      </c>
      <c r="C44" s="36" t="s">
        <v>128</v>
      </c>
      <c r="D44" s="36" t="s">
        <v>102</v>
      </c>
      <c r="E44" s="36" t="s">
        <v>43</v>
      </c>
      <c r="F44" s="36" t="s">
        <v>129</v>
      </c>
      <c r="G44" s="19"/>
      <c r="H44" s="20"/>
      <c r="I44" s="38">
        <v>18</v>
      </c>
      <c r="J44" s="30">
        <f t="shared" si="0"/>
        <v>0</v>
      </c>
      <c r="K44" s="68"/>
      <c r="L44" s="29"/>
    </row>
    <row r="45" spans="1:12" ht="45">
      <c r="A45" s="80"/>
      <c r="B45" s="37">
        <v>34</v>
      </c>
      <c r="C45" s="36" t="s">
        <v>130</v>
      </c>
      <c r="D45" s="36" t="s">
        <v>131</v>
      </c>
      <c r="E45" s="36" t="s">
        <v>43</v>
      </c>
      <c r="F45" s="36" t="s">
        <v>132</v>
      </c>
      <c r="G45" s="19"/>
      <c r="H45" s="20"/>
      <c r="I45" s="38">
        <v>8</v>
      </c>
      <c r="J45" s="30">
        <f t="shared" si="0"/>
        <v>0</v>
      </c>
      <c r="K45" s="68"/>
      <c r="L45" s="29"/>
    </row>
    <row r="46" spans="1:12" ht="135">
      <c r="A46" s="81"/>
      <c r="B46" s="37">
        <v>35</v>
      </c>
      <c r="C46" s="36" t="s">
        <v>136</v>
      </c>
      <c r="D46" s="36" t="s">
        <v>137</v>
      </c>
      <c r="E46" s="36" t="s">
        <v>138</v>
      </c>
      <c r="F46" s="36" t="s">
        <v>139</v>
      </c>
      <c r="G46" s="19"/>
      <c r="H46" s="20"/>
      <c r="I46" s="38">
        <v>18</v>
      </c>
      <c r="J46" s="30">
        <f t="shared" si="0"/>
        <v>0</v>
      </c>
      <c r="K46" s="69"/>
      <c r="L46" s="29"/>
    </row>
    <row r="47" spans="1:12" ht="45">
      <c r="A47" s="79" t="s">
        <v>140</v>
      </c>
      <c r="B47" s="37">
        <v>36</v>
      </c>
      <c r="C47" s="36" t="s">
        <v>141</v>
      </c>
      <c r="D47" s="36" t="s">
        <v>42</v>
      </c>
      <c r="E47" s="36" t="s">
        <v>43</v>
      </c>
      <c r="F47" s="36" t="s">
        <v>142</v>
      </c>
      <c r="G47" s="19"/>
      <c r="H47" s="20"/>
      <c r="I47" s="38">
        <v>8</v>
      </c>
      <c r="J47" s="30">
        <f t="shared" si="0"/>
        <v>0</v>
      </c>
      <c r="K47" s="67">
        <f>SUM(J47:J49)</f>
        <v>0</v>
      </c>
      <c r="L47" s="29"/>
    </row>
    <row r="48" spans="1:12" ht="45">
      <c r="A48" s="80"/>
      <c r="B48" s="37">
        <v>37</v>
      </c>
      <c r="C48" s="36" t="s">
        <v>143</v>
      </c>
      <c r="D48" s="36" t="s">
        <v>42</v>
      </c>
      <c r="E48" s="36" t="s">
        <v>43</v>
      </c>
      <c r="F48" s="36" t="s">
        <v>142</v>
      </c>
      <c r="G48" s="19"/>
      <c r="H48" s="20"/>
      <c r="I48" s="38">
        <v>14</v>
      </c>
      <c r="J48" s="30">
        <f t="shared" si="0"/>
        <v>0</v>
      </c>
      <c r="K48" s="68"/>
      <c r="L48" s="29"/>
    </row>
    <row r="49" spans="1:12" ht="45">
      <c r="A49" s="81"/>
      <c r="B49" s="37">
        <v>38</v>
      </c>
      <c r="C49" s="36" t="s">
        <v>144</v>
      </c>
      <c r="D49" s="36" t="s">
        <v>42</v>
      </c>
      <c r="E49" s="36" t="s">
        <v>43</v>
      </c>
      <c r="F49" s="36" t="s">
        <v>142</v>
      </c>
      <c r="G49" s="19"/>
      <c r="H49" s="20"/>
      <c r="I49" s="38">
        <v>14</v>
      </c>
      <c r="J49" s="30">
        <f t="shared" si="0"/>
        <v>0</v>
      </c>
      <c r="K49" s="69"/>
      <c r="L49" s="29"/>
    </row>
    <row r="50" spans="1:12" ht="60">
      <c r="A50" s="79" t="s">
        <v>145</v>
      </c>
      <c r="B50" s="37">
        <v>39</v>
      </c>
      <c r="C50" s="36" t="s">
        <v>146</v>
      </c>
      <c r="D50" s="36" t="s">
        <v>147</v>
      </c>
      <c r="E50" s="36" t="s">
        <v>43</v>
      </c>
      <c r="F50" s="36" t="s">
        <v>148</v>
      </c>
      <c r="G50" s="19"/>
      <c r="H50" s="20"/>
      <c r="I50" s="38">
        <v>16</v>
      </c>
      <c r="J50" s="30">
        <f t="shared" si="0"/>
        <v>0</v>
      </c>
      <c r="K50" s="67">
        <f>SUM(J50:J51)</f>
        <v>0</v>
      </c>
      <c r="L50" s="29"/>
    </row>
    <row r="51" spans="1:12" ht="60">
      <c r="A51" s="81"/>
      <c r="B51" s="37">
        <v>40</v>
      </c>
      <c r="C51" s="36" t="s">
        <v>149</v>
      </c>
      <c r="D51" s="36" t="s">
        <v>147</v>
      </c>
      <c r="E51" s="36" t="s">
        <v>43</v>
      </c>
      <c r="F51" s="36" t="s">
        <v>148</v>
      </c>
      <c r="G51" s="19"/>
      <c r="H51" s="20"/>
      <c r="I51" s="38">
        <v>16</v>
      </c>
      <c r="J51" s="30">
        <f t="shared" si="0"/>
        <v>0</v>
      </c>
      <c r="K51" s="69"/>
      <c r="L51" s="29"/>
    </row>
    <row r="52" spans="1:12" ht="75">
      <c r="A52" s="79" t="s">
        <v>150</v>
      </c>
      <c r="B52" s="37">
        <v>41</v>
      </c>
      <c r="C52" s="36" t="s">
        <v>151</v>
      </c>
      <c r="D52" s="36" t="s">
        <v>46</v>
      </c>
      <c r="E52" s="36" t="s">
        <v>43</v>
      </c>
      <c r="F52" s="36" t="s">
        <v>152</v>
      </c>
      <c r="G52" s="19"/>
      <c r="H52" s="20"/>
      <c r="I52" s="38">
        <v>14</v>
      </c>
      <c r="J52" s="30">
        <f t="shared" si="0"/>
        <v>0</v>
      </c>
      <c r="K52" s="67">
        <f>SUM(J52:J55)</f>
        <v>0</v>
      </c>
      <c r="L52" s="29"/>
    </row>
    <row r="53" spans="1:12" ht="60">
      <c r="A53" s="80"/>
      <c r="B53" s="37">
        <v>42</v>
      </c>
      <c r="C53" s="36" t="s">
        <v>153</v>
      </c>
      <c r="D53" s="36" t="s">
        <v>46</v>
      </c>
      <c r="E53" s="36" t="s">
        <v>43</v>
      </c>
      <c r="F53" s="36" t="s">
        <v>154</v>
      </c>
      <c r="G53" s="19"/>
      <c r="H53" s="20"/>
      <c r="I53" s="38">
        <v>14</v>
      </c>
      <c r="J53" s="30">
        <f t="shared" si="0"/>
        <v>0</v>
      </c>
      <c r="K53" s="68"/>
      <c r="L53" s="29"/>
    </row>
    <row r="54" spans="1:12" ht="60">
      <c r="A54" s="80"/>
      <c r="B54" s="37">
        <v>43</v>
      </c>
      <c r="C54" s="36" t="s">
        <v>263</v>
      </c>
      <c r="D54" s="36" t="s">
        <v>264</v>
      </c>
      <c r="E54" s="36" t="s">
        <v>43</v>
      </c>
      <c r="F54" s="36" t="s">
        <v>265</v>
      </c>
      <c r="G54" s="19"/>
      <c r="H54" s="20"/>
      <c r="I54" s="38">
        <v>14</v>
      </c>
      <c r="J54" s="30">
        <f t="shared" si="0"/>
        <v>0</v>
      </c>
      <c r="K54" s="68"/>
      <c r="L54" s="29"/>
    </row>
    <row r="55" spans="1:12" ht="30">
      <c r="A55" s="81"/>
      <c r="B55" s="37">
        <v>44</v>
      </c>
      <c r="C55" s="36" t="s">
        <v>155</v>
      </c>
      <c r="D55" s="36" t="s">
        <v>46</v>
      </c>
      <c r="E55" s="36" t="s">
        <v>43</v>
      </c>
      <c r="F55" s="36" t="s">
        <v>156</v>
      </c>
      <c r="G55" s="19"/>
      <c r="H55" s="20"/>
      <c r="I55" s="38">
        <v>14</v>
      </c>
      <c r="J55" s="30">
        <f t="shared" si="0"/>
        <v>0</v>
      </c>
      <c r="K55" s="69"/>
      <c r="L55" s="29"/>
    </row>
    <row r="56" spans="1:12" ht="45">
      <c r="A56" s="79" t="s">
        <v>164</v>
      </c>
      <c r="B56" s="37">
        <v>45</v>
      </c>
      <c r="C56" s="36" t="s">
        <v>269</v>
      </c>
      <c r="D56" s="36" t="s">
        <v>166</v>
      </c>
      <c r="E56" s="36" t="s">
        <v>43</v>
      </c>
      <c r="F56" s="36" t="s">
        <v>167</v>
      </c>
      <c r="G56" s="19"/>
      <c r="H56" s="20"/>
      <c r="I56" s="38">
        <v>18</v>
      </c>
      <c r="J56" s="30">
        <f t="shared" si="0"/>
        <v>0</v>
      </c>
      <c r="K56" s="67">
        <f>SUM(J56:J58)</f>
        <v>0</v>
      </c>
      <c r="L56" s="29"/>
    </row>
    <row r="57" spans="1:12" ht="45">
      <c r="A57" s="80"/>
      <c r="B57" s="37">
        <v>46</v>
      </c>
      <c r="C57" s="36" t="s">
        <v>234</v>
      </c>
      <c r="D57" s="36" t="s">
        <v>235</v>
      </c>
      <c r="E57" s="36" t="s">
        <v>236</v>
      </c>
      <c r="F57" s="36" t="s">
        <v>237</v>
      </c>
      <c r="G57" s="19"/>
      <c r="H57" s="20"/>
      <c r="I57" s="38">
        <v>18</v>
      </c>
      <c r="J57" s="30">
        <f t="shared" si="0"/>
        <v>0</v>
      </c>
      <c r="K57" s="68"/>
      <c r="L57" s="29"/>
    </row>
    <row r="58" spans="1:12">
      <c r="A58" s="81"/>
      <c r="B58" s="37">
        <v>47</v>
      </c>
      <c r="C58" s="36" t="s">
        <v>238</v>
      </c>
      <c r="D58" s="36" t="s">
        <v>95</v>
      </c>
      <c r="E58" s="36" t="s">
        <v>138</v>
      </c>
      <c r="F58" s="36" t="s">
        <v>95</v>
      </c>
      <c r="G58" s="19"/>
      <c r="H58" s="20"/>
      <c r="I58" s="38">
        <v>18</v>
      </c>
      <c r="J58" s="30">
        <f t="shared" ref="J58:J68" si="1">I58*H58</f>
        <v>0</v>
      </c>
      <c r="K58" s="69"/>
      <c r="L58" s="29"/>
    </row>
    <row r="59" spans="1:12" ht="75">
      <c r="A59" s="79" t="s">
        <v>168</v>
      </c>
      <c r="B59" s="37">
        <v>48</v>
      </c>
      <c r="C59" s="36" t="s">
        <v>169</v>
      </c>
      <c r="D59" s="36" t="s">
        <v>95</v>
      </c>
      <c r="E59" s="36" t="s">
        <v>170</v>
      </c>
      <c r="F59" s="36" t="s">
        <v>171</v>
      </c>
      <c r="G59" s="19"/>
      <c r="H59" s="20"/>
      <c r="I59" s="38">
        <v>18</v>
      </c>
      <c r="J59" s="30">
        <f t="shared" si="1"/>
        <v>0</v>
      </c>
      <c r="K59" s="67">
        <f>SUM(J59:J61)</f>
        <v>0</v>
      </c>
      <c r="L59" s="29"/>
    </row>
    <row r="60" spans="1:12" ht="75">
      <c r="A60" s="80"/>
      <c r="B60" s="37">
        <v>49</v>
      </c>
      <c r="C60" s="36" t="s">
        <v>172</v>
      </c>
      <c r="D60" s="36" t="s">
        <v>95</v>
      </c>
      <c r="E60" s="36" t="s">
        <v>170</v>
      </c>
      <c r="F60" s="36" t="s">
        <v>173</v>
      </c>
      <c r="G60" s="19"/>
      <c r="H60" s="20"/>
      <c r="I60" s="38">
        <v>18</v>
      </c>
      <c r="J60" s="30">
        <f t="shared" si="1"/>
        <v>0</v>
      </c>
      <c r="K60" s="68"/>
      <c r="L60" s="29"/>
    </row>
    <row r="61" spans="1:12" ht="105">
      <c r="A61" s="81"/>
      <c r="B61" s="37">
        <v>50</v>
      </c>
      <c r="C61" s="36" t="s">
        <v>174</v>
      </c>
      <c r="D61" s="36" t="s">
        <v>95</v>
      </c>
      <c r="E61" s="36" t="s">
        <v>43</v>
      </c>
      <c r="F61" s="36" t="s">
        <v>175</v>
      </c>
      <c r="G61" s="19"/>
      <c r="H61" s="20"/>
      <c r="I61" s="38">
        <v>18</v>
      </c>
      <c r="J61" s="30">
        <f t="shared" si="1"/>
        <v>0</v>
      </c>
      <c r="K61" s="69"/>
      <c r="L61" s="29"/>
    </row>
    <row r="62" spans="1:12" ht="45">
      <c r="A62" s="48" t="s">
        <v>176</v>
      </c>
      <c r="B62" s="37">
        <v>51</v>
      </c>
      <c r="C62" s="36" t="s">
        <v>177</v>
      </c>
      <c r="D62" s="36" t="s">
        <v>95</v>
      </c>
      <c r="E62" s="36" t="s">
        <v>178</v>
      </c>
      <c r="F62" s="36" t="s">
        <v>179</v>
      </c>
      <c r="G62" s="19"/>
      <c r="H62" s="20"/>
      <c r="I62" s="38">
        <v>45</v>
      </c>
      <c r="J62" s="30">
        <f t="shared" si="1"/>
        <v>0</v>
      </c>
      <c r="K62" s="30">
        <f>J62</f>
        <v>0</v>
      </c>
      <c r="L62" s="29"/>
    </row>
    <row r="63" spans="1:12" ht="45">
      <c r="A63" s="79" t="s">
        <v>239</v>
      </c>
      <c r="B63" s="37">
        <v>52</v>
      </c>
      <c r="C63" s="36" t="s">
        <v>240</v>
      </c>
      <c r="D63" s="36" t="s">
        <v>95</v>
      </c>
      <c r="E63" s="36" t="s">
        <v>241</v>
      </c>
      <c r="F63" s="36" t="s">
        <v>95</v>
      </c>
      <c r="G63" s="19"/>
      <c r="H63" s="20"/>
      <c r="I63" s="38">
        <v>19</v>
      </c>
      <c r="J63" s="30">
        <f t="shared" si="1"/>
        <v>0</v>
      </c>
      <c r="K63" s="67">
        <f>SUM(J63:J64)</f>
        <v>0</v>
      </c>
      <c r="L63" s="29"/>
    </row>
    <row r="64" spans="1:12" ht="45">
      <c r="A64" s="81"/>
      <c r="B64" s="37">
        <v>53</v>
      </c>
      <c r="C64" s="36" t="s">
        <v>270</v>
      </c>
      <c r="D64" s="36" t="s">
        <v>95</v>
      </c>
      <c r="E64" s="36" t="s">
        <v>243</v>
      </c>
      <c r="F64" s="36" t="s">
        <v>244</v>
      </c>
      <c r="G64" s="19"/>
      <c r="H64" s="20"/>
      <c r="I64" s="38">
        <v>19</v>
      </c>
      <c r="J64" s="30">
        <f t="shared" si="1"/>
        <v>0</v>
      </c>
      <c r="K64" s="69"/>
      <c r="L64" s="29"/>
    </row>
    <row r="65" spans="1:12" ht="90">
      <c r="A65" s="48" t="s">
        <v>180</v>
      </c>
      <c r="B65" s="37">
        <v>54</v>
      </c>
      <c r="C65" s="36" t="s">
        <v>181</v>
      </c>
      <c r="D65" s="36" t="s">
        <v>95</v>
      </c>
      <c r="E65" s="36" t="s">
        <v>182</v>
      </c>
      <c r="F65" s="36" t="s">
        <v>183</v>
      </c>
      <c r="G65" s="19"/>
      <c r="H65" s="20"/>
      <c r="I65" s="38">
        <v>35</v>
      </c>
      <c r="J65" s="30">
        <f t="shared" si="1"/>
        <v>0</v>
      </c>
      <c r="K65" s="30">
        <f>J65</f>
        <v>0</v>
      </c>
      <c r="L65" s="29"/>
    </row>
    <row r="66" spans="1:12" ht="45">
      <c r="A66" s="79" t="s">
        <v>252</v>
      </c>
      <c r="B66" s="37">
        <v>55</v>
      </c>
      <c r="C66" s="36" t="s">
        <v>253</v>
      </c>
      <c r="D66" s="36" t="s">
        <v>95</v>
      </c>
      <c r="E66" s="36" t="s">
        <v>254</v>
      </c>
      <c r="F66" s="36" t="s">
        <v>255</v>
      </c>
      <c r="G66" s="19"/>
      <c r="H66" s="20"/>
      <c r="I66" s="38">
        <v>12</v>
      </c>
      <c r="J66" s="30">
        <f t="shared" si="1"/>
        <v>0</v>
      </c>
      <c r="K66" s="67">
        <f>SUM(J66:J68)</f>
        <v>0</v>
      </c>
      <c r="L66" s="29"/>
    </row>
    <row r="67" spans="1:12" ht="75">
      <c r="A67" s="80"/>
      <c r="B67" s="37">
        <v>56</v>
      </c>
      <c r="C67" s="36" t="s">
        <v>256</v>
      </c>
      <c r="D67" s="36" t="s">
        <v>95</v>
      </c>
      <c r="E67" s="36" t="s">
        <v>257</v>
      </c>
      <c r="F67" s="36" t="s">
        <v>258</v>
      </c>
      <c r="G67" s="19"/>
      <c r="H67" s="20"/>
      <c r="I67" s="38">
        <v>19</v>
      </c>
      <c r="J67" s="30">
        <f t="shared" si="1"/>
        <v>0</v>
      </c>
      <c r="K67" s="68"/>
      <c r="L67" s="29"/>
    </row>
    <row r="68" spans="1:12" ht="30">
      <c r="A68" s="81"/>
      <c r="B68" s="37">
        <v>57</v>
      </c>
      <c r="C68" s="36" t="s">
        <v>259</v>
      </c>
      <c r="D68" s="36" t="s">
        <v>95</v>
      </c>
      <c r="E68" s="36" t="s">
        <v>260</v>
      </c>
      <c r="F68" s="36" t="s">
        <v>255</v>
      </c>
      <c r="G68" s="19"/>
      <c r="H68" s="20"/>
      <c r="I68" s="38">
        <v>12</v>
      </c>
      <c r="J68" s="30">
        <f t="shared" si="1"/>
        <v>0</v>
      </c>
      <c r="K68" s="69"/>
      <c r="L68" s="29"/>
    </row>
    <row r="71" spans="1:12" ht="23.25">
      <c r="A71" s="66" t="s">
        <v>184</v>
      </c>
      <c r="B71" s="66"/>
      <c r="C71" s="66"/>
    </row>
    <row r="72" spans="1:12" ht="23.25">
      <c r="A72" s="39" t="s">
        <v>185</v>
      </c>
      <c r="B72" s="65"/>
      <c r="C72" s="65"/>
    </row>
    <row r="73" spans="1:12" ht="23.25">
      <c r="A73" s="39" t="s">
        <v>186</v>
      </c>
      <c r="B73" s="65"/>
      <c r="C73" s="65"/>
    </row>
    <row r="74" spans="1:12" ht="23.25">
      <c r="A74" s="39" t="s">
        <v>187</v>
      </c>
      <c r="B74" s="65"/>
      <c r="C74" s="65"/>
    </row>
    <row r="75" spans="1:12" ht="23.25">
      <c r="A75" s="39" t="s">
        <v>188</v>
      </c>
      <c r="B75" s="65"/>
      <c r="C75" s="65"/>
    </row>
    <row r="76" spans="1:12" ht="93">
      <c r="A76" s="40" t="s">
        <v>189</v>
      </c>
      <c r="B76" s="65"/>
      <c r="C76" s="65"/>
    </row>
    <row r="77" spans="1:12" ht="23.25">
      <c r="A77" s="39" t="s">
        <v>190</v>
      </c>
      <c r="B77" s="65"/>
      <c r="C77" s="65"/>
    </row>
  </sheetData>
  <sheetProtection algorithmName="SHA-512" hashValue="AaDVEJG4bw7y+ZxKGr/TbbRVnx1ZICrVsWtLWHQ3bnUs9dmVpP0N/lG+FZpTZauzf+5NCq1VZu5NGYETjMyFfw==" saltValue="rmE13Qoi7O7oq0b5ixGKkA==" spinCount="100000" sheet="1" objects="1" scenarios="1"/>
  <mergeCells count="39">
    <mergeCell ref="A5:D9"/>
    <mergeCell ref="G5:J5"/>
    <mergeCell ref="G7:K7"/>
    <mergeCell ref="A12:A13"/>
    <mergeCell ref="K12:K13"/>
    <mergeCell ref="A10:C10"/>
    <mergeCell ref="A21:A25"/>
    <mergeCell ref="K21:K25"/>
    <mergeCell ref="A14:A16"/>
    <mergeCell ref="K14:K16"/>
    <mergeCell ref="A17:A19"/>
    <mergeCell ref="K17:K19"/>
    <mergeCell ref="A27:A34"/>
    <mergeCell ref="K27:K34"/>
    <mergeCell ref="A39:A41"/>
    <mergeCell ref="K39:K41"/>
    <mergeCell ref="A42:A46"/>
    <mergeCell ref="K42:K46"/>
    <mergeCell ref="A52:A55"/>
    <mergeCell ref="K52:K55"/>
    <mergeCell ref="A56:A58"/>
    <mergeCell ref="K56:K58"/>
    <mergeCell ref="A47:A49"/>
    <mergeCell ref="K47:K49"/>
    <mergeCell ref="A50:A51"/>
    <mergeCell ref="K50:K51"/>
    <mergeCell ref="A66:A68"/>
    <mergeCell ref="K66:K68"/>
    <mergeCell ref="A59:A61"/>
    <mergeCell ref="K59:K61"/>
    <mergeCell ref="A63:A64"/>
    <mergeCell ref="K63:K64"/>
    <mergeCell ref="B76:C76"/>
    <mergeCell ref="B77:C77"/>
    <mergeCell ref="A71:C71"/>
    <mergeCell ref="B72:C72"/>
    <mergeCell ref="B73:C73"/>
    <mergeCell ref="B74:C74"/>
    <mergeCell ref="B75:C75"/>
  </mergeCells>
  <pageMargins left="0.7" right="0.7" top="0.78740157499999996" bottom="0.78740157499999996"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6aab7cf-b8c8-458f-9a57-0eb391c94b2e" xsi:nil="true"/>
    <lcf76f155ced4ddcb4097134ff3c332f xmlns="3846cd91-acf4-48a6-9c4f-1712bdbb198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C813BC6C85666C409D9A56DA0F50B6FA" ma:contentTypeVersion="11" ma:contentTypeDescription="Vytvoří nový dokument" ma:contentTypeScope="" ma:versionID="d69f15c305ba551817e6f66142a3549f">
  <xsd:schema xmlns:xsd="http://www.w3.org/2001/XMLSchema" xmlns:xs="http://www.w3.org/2001/XMLSchema" xmlns:p="http://schemas.microsoft.com/office/2006/metadata/properties" xmlns:ns2="3846cd91-acf4-48a6-9c4f-1712bdbb198d" xmlns:ns3="16aab7cf-b8c8-458f-9a57-0eb391c94b2e" targetNamespace="http://schemas.microsoft.com/office/2006/metadata/properties" ma:root="true" ma:fieldsID="a204e1209a388c9d87a86c552d3684b1" ns2:_="" ns3:_="">
    <xsd:import namespace="3846cd91-acf4-48a6-9c4f-1712bdbb198d"/>
    <xsd:import namespace="16aab7cf-b8c8-458f-9a57-0eb391c94b2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46cd91-acf4-48a6-9c4f-1712bdbb19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Značky obrázků" ma:readOnly="false" ma:fieldId="{5cf76f15-5ced-4ddc-b409-7134ff3c332f}" ma:taxonomyMulti="true" ma:sspId="ce2ff69e-c7fc-48b4-9994-1787c89782b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6aab7cf-b8c8-458f-9a57-0eb391c94b2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092b3f1-852e-4d54-943b-7f5ab5915d18}" ma:internalName="TaxCatchAll" ma:showField="CatchAllData" ma:web="16aab7cf-b8c8-458f-9a57-0eb391c94b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4F9303-7131-4140-905F-BA37176C11AD}"/>
</file>

<file path=customXml/itemProps2.xml><?xml version="1.0" encoding="utf-8"?>
<ds:datastoreItem xmlns:ds="http://schemas.openxmlformats.org/officeDocument/2006/customXml" ds:itemID="{9E6513B3-DC11-4642-87FE-5FFED71E718A}"/>
</file>

<file path=customXml/itemProps3.xml><?xml version="1.0" encoding="utf-8"?>
<ds:datastoreItem xmlns:ds="http://schemas.openxmlformats.org/officeDocument/2006/customXml" ds:itemID="{2B24A7BF-1D2F-4D54-BE17-0590CBBFE87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volfmar3</dc:creator>
  <cp:keywords/>
  <dc:description/>
  <cp:lastModifiedBy/>
  <cp:revision/>
  <dcterms:created xsi:type="dcterms:W3CDTF">2024-09-13T15:43:07Z</dcterms:created>
  <dcterms:modified xsi:type="dcterms:W3CDTF">2025-06-19T06:35:12Z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0x010100C813BC6C85666C409D9A56DA0F50B6FA</vt:lpwstr>
  </property>
  <property fmtid="{D5CDD505-2E9C-101B-9397-08002B2CF9AE}" pid="3" name="MediaServiceImageTags">
    <vt:lpwstr/>
  </property>
</Properties>
</file>